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3"/>
  <workbookPr/>
  <mc:AlternateContent xmlns:mc="http://schemas.openxmlformats.org/markup-compatibility/2006">
    <mc:Choice Requires="x15">
      <x15ac:absPath xmlns:x15ac="http://schemas.microsoft.com/office/spreadsheetml/2010/11/ac" url="/Users/tfl/Dropbox/The Ethical Design Handbook/files for the website/"/>
    </mc:Choice>
  </mc:AlternateContent>
  <xr:revisionPtr revIDLastSave="0" documentId="13_ncr:1_{01B4C28A-111D-B74B-9B12-E04FEA5A79EF}" xr6:coauthVersionLast="45" xr6:coauthVersionMax="45" xr10:uidLastSave="{00000000-0000-0000-0000-000000000000}"/>
  <bookViews>
    <workbookView xWindow="0" yWindow="460" windowWidth="28760" windowHeight="16600" activeTab="8" xr2:uid="{00000000-000D-0000-FFFF-FFFF00000000}"/>
  </bookViews>
  <sheets>
    <sheet name="Export Summary" sheetId="1" r:id="rId1"/>
    <sheet name="Data collection - Table 1-1" sheetId="2" r:id="rId2"/>
    <sheet name="Data storage - Table 1-1" sheetId="3" r:id="rId3"/>
    <sheet name="Data processing - Table 1-1" sheetId="4" r:id="rId4"/>
    <sheet name="Communication - Table 1-1" sheetId="5" r:id="rId5"/>
    <sheet name="Governance - Table 1-1" sheetId="6" r:id="rId6"/>
    <sheet name="Business - Table 1-1" sheetId="7" r:id="rId7"/>
    <sheet name="User involvement - Table 1-1" sheetId="8" r:id="rId8"/>
    <sheet name="UX_UI - Table 1-1" sheetId="9"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 i="9" l="1"/>
  <c r="E17" i="9"/>
  <c r="E16" i="9"/>
  <c r="E15" i="9"/>
  <c r="E14" i="9"/>
  <c r="E13" i="9"/>
  <c r="E12" i="9"/>
  <c r="E11" i="9"/>
  <c r="E10" i="9"/>
  <c r="A10" i="9"/>
  <c r="A11" i="9" s="1"/>
  <c r="A12" i="9" s="1"/>
  <c r="A13" i="9" s="1"/>
  <c r="A14" i="9" s="1"/>
  <c r="A15" i="9" s="1"/>
  <c r="A16" i="9" s="1"/>
  <c r="A17" i="9" s="1"/>
  <c r="E9" i="9"/>
  <c r="E21" i="8"/>
  <c r="E13" i="8"/>
  <c r="E12" i="8"/>
  <c r="E11" i="8"/>
  <c r="A11" i="8"/>
  <c r="A12" i="8" s="1"/>
  <c r="A13" i="8" s="1"/>
  <c r="A14" i="8" s="1"/>
  <c r="A15" i="8" s="1"/>
  <c r="A16" i="8" s="1"/>
  <c r="A17" i="8" s="1"/>
  <c r="A18" i="8" s="1"/>
  <c r="E10" i="8"/>
  <c r="A10" i="8"/>
  <c r="E9" i="8"/>
  <c r="E20" i="8" s="1"/>
  <c r="E22" i="8" s="1"/>
  <c r="E21" i="7"/>
  <c r="E14" i="7"/>
  <c r="E13" i="7"/>
  <c r="E12" i="7"/>
  <c r="E11" i="7"/>
  <c r="E10" i="7"/>
  <c r="A10" i="7"/>
  <c r="A11" i="7" s="1"/>
  <c r="A12" i="7" s="1"/>
  <c r="A13" i="7" s="1"/>
  <c r="A14" i="7" s="1"/>
  <c r="A15" i="7" s="1"/>
  <c r="A16" i="7" s="1"/>
  <c r="A17" i="7" s="1"/>
  <c r="A18" i="7" s="1"/>
  <c r="E9" i="7"/>
  <c r="E20" i="7" s="1"/>
  <c r="E22" i="7" s="1"/>
  <c r="E21" i="6"/>
  <c r="E18" i="6"/>
  <c r="E17" i="6"/>
  <c r="E16" i="6"/>
  <c r="E15" i="6"/>
  <c r="E14" i="6"/>
  <c r="E13" i="6"/>
  <c r="E12" i="6"/>
  <c r="E11" i="6"/>
  <c r="A11" i="6"/>
  <c r="A12" i="6" s="1"/>
  <c r="A13" i="6" s="1"/>
  <c r="A14" i="6" s="1"/>
  <c r="A15" i="6" s="1"/>
  <c r="A16" i="6" s="1"/>
  <c r="A17" i="6" s="1"/>
  <c r="A18" i="6" s="1"/>
  <c r="E10" i="6"/>
  <c r="E20" i="6" s="1"/>
  <c r="E22" i="6" s="1"/>
  <c r="A10" i="6"/>
  <c r="E9" i="6"/>
  <c r="E21" i="5"/>
  <c r="E18" i="5"/>
  <c r="E17" i="5"/>
  <c r="E16" i="5"/>
  <c r="E15" i="5"/>
  <c r="E14" i="5"/>
  <c r="E13" i="5"/>
  <c r="E12" i="5"/>
  <c r="E11" i="5"/>
  <c r="E10" i="5"/>
  <c r="A10" i="5"/>
  <c r="A11" i="5" s="1"/>
  <c r="A12" i="5" s="1"/>
  <c r="A13" i="5" s="1"/>
  <c r="A14" i="5" s="1"/>
  <c r="A15" i="5" s="1"/>
  <c r="A16" i="5" s="1"/>
  <c r="A17" i="5" s="1"/>
  <c r="A18" i="5" s="1"/>
  <c r="E9" i="5"/>
  <c r="E20" i="5" s="1"/>
  <c r="E22" i="5" s="1"/>
  <c r="E21" i="4"/>
  <c r="E15" i="4"/>
  <c r="E14" i="4"/>
  <c r="E13" i="4"/>
  <c r="E12" i="4"/>
  <c r="E11" i="4"/>
  <c r="A11" i="4"/>
  <c r="A12" i="4" s="1"/>
  <c r="A13" i="4" s="1"/>
  <c r="A14" i="4" s="1"/>
  <c r="A15" i="4" s="1"/>
  <c r="A16" i="4" s="1"/>
  <c r="A17" i="4" s="1"/>
  <c r="A18" i="4" s="1"/>
  <c r="E10" i="4"/>
  <c r="A10" i="4"/>
  <c r="E9" i="4"/>
  <c r="E20" i="4" s="1"/>
  <c r="E22" i="4" s="1"/>
  <c r="E21" i="3"/>
  <c r="E18" i="3"/>
  <c r="E17" i="3"/>
  <c r="E16" i="3"/>
  <c r="E15" i="3"/>
  <c r="E14" i="3"/>
  <c r="E13" i="3"/>
  <c r="E12" i="3"/>
  <c r="E11" i="3"/>
  <c r="E10" i="3"/>
  <c r="E20" i="3" s="1"/>
  <c r="E22" i="3" s="1"/>
  <c r="A10" i="3"/>
  <c r="A11" i="3" s="1"/>
  <c r="A12" i="3" s="1"/>
  <c r="A13" i="3" s="1"/>
  <c r="A14" i="3" s="1"/>
  <c r="A15" i="3" s="1"/>
  <c r="A16" i="3" s="1"/>
  <c r="A17" i="3" s="1"/>
  <c r="A18" i="3" s="1"/>
  <c r="E9" i="3"/>
  <c r="E21" i="2"/>
  <c r="E17" i="2"/>
  <c r="E16" i="2"/>
  <c r="E15" i="2"/>
  <c r="E14" i="2"/>
  <c r="E13" i="2"/>
  <c r="E12" i="2"/>
  <c r="E20" i="2" s="1"/>
  <c r="E22" i="2" s="1"/>
  <c r="E11" i="2"/>
  <c r="E10" i="2"/>
  <c r="A10" i="2"/>
  <c r="A11" i="2" s="1"/>
  <c r="A12" i="2" s="1"/>
  <c r="A13" i="2" s="1"/>
  <c r="A14" i="2" s="1"/>
  <c r="A15" i="2" s="1"/>
  <c r="A16" i="2" s="1"/>
  <c r="A17" i="2" s="1"/>
  <c r="E9" i="2"/>
  <c r="E20" i="9" l="1"/>
  <c r="E22" i="9" s="1"/>
</calcChain>
</file>

<file path=xl/sharedStrings.xml><?xml version="1.0" encoding="utf-8"?>
<sst xmlns="http://schemas.openxmlformats.org/spreadsheetml/2006/main" count="182" uniqueCount="97">
  <si>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</si>
  <si>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</si>
  <si>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</si>
  <si>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</si>
  <si>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Data collection</t>
  </si>
  <si>
    <t>Table 1-1</t>
  </si>
  <si>
    <t>Data collection - Table 1-1</t>
  </si>
  <si>
    <t>Ethical scorecard for digital teams</t>
  </si>
  <si>
    <t>0-100</t>
  </si>
  <si>
    <t>E x W</t>
  </si>
  <si>
    <t>Statement</t>
  </si>
  <si>
    <t>Evaluation</t>
  </si>
  <si>
    <t>Weighting</t>
  </si>
  <si>
    <t>Score</t>
  </si>
  <si>
    <t>Data transfer from the user’s platform is using a secure connection</t>
  </si>
  <si>
    <t>Communication between internal it-systems is using a secure connection</t>
  </si>
  <si>
    <t>Only necessary data is being collected. The purpose is collect only what we need and avoid the cost and the legal risk of storing excess data for no reason.</t>
  </si>
  <si>
    <t>The amount of data collected about users is not a KPI. We do not want to benchmark staff members to encourage data collection without a specific purpose.</t>
  </si>
  <si>
    <t>Users are not encouraged to submit information about other users.</t>
  </si>
  <si>
    <t>It is easy for users to see if information is stored on their own device or on a server.</t>
  </si>
  <si>
    <t>When asking for information from users it is explicitly explained what information is needed to avoid irrelevant or unwanted information</t>
  </si>
  <si>
    <t>There is a plan for the usage of collected data once its primary purpose has been met</t>
  </si>
  <si>
    <t>There is a test process to verify correct data collection</t>
  </si>
  <si>
    <t>Actual score</t>
  </si>
  <si>
    <t>Highest possible score</t>
  </si>
  <si>
    <t>Test result quotient</t>
  </si>
  <si>
    <t>Data storage</t>
  </si>
  <si>
    <t>Data storage - Table 1-1</t>
  </si>
  <si>
    <t>Data is stored in a secure location</t>
  </si>
  <si>
    <t>Backups are encrypted</t>
  </si>
  <si>
    <t>Access to stored data is limited to a minimum of staff</t>
  </si>
  <si>
    <t>There are strong requirements for decryption of backups</t>
  </si>
  <si>
    <t xml:space="preserve">In case of a security compromise, data in the database is hashed </t>
  </si>
  <si>
    <t>There is a process for testing the security of the server and the network (penetration test)</t>
  </si>
  <si>
    <t>In the case of multiple profiles on one account, user profiles are uniquely identifiable</t>
  </si>
  <si>
    <t>When a user deletes their data via the frontend, the data is also deleted from all backup files</t>
  </si>
  <si>
    <t>No third parties (such as a cloud service) have access to the data of our users. Admin rights to the database is never placed at the cloud service.</t>
  </si>
  <si>
    <t>There is a test process to verify correct data storage</t>
  </si>
  <si>
    <t>Data processing</t>
  </si>
  <si>
    <t>Data processing - Table 1-1</t>
  </si>
  <si>
    <t>It is possible - and easy - for users to have their data deleted</t>
  </si>
  <si>
    <t>Users can delete their own data using a login</t>
  </si>
  <si>
    <t>Revision of old data is a recurring process</t>
  </si>
  <si>
    <t>There is no back door for developers to view the user’s sensitive data</t>
  </si>
  <si>
    <t>Entire data sets are never submitted to partners – only aggregated data</t>
  </si>
  <si>
    <t>Selected parts of the codebase is released as open source API’s to help the community and to establish ourselves as a valid and skilled company</t>
  </si>
  <si>
    <t>There is a test process to verify correct data processing</t>
  </si>
  <si>
    <t>Communication</t>
  </si>
  <si>
    <t>Communication - Table 1-1</t>
  </si>
  <si>
    <t xml:space="preserve">It is clearly communicated what user data is being collected </t>
  </si>
  <si>
    <t>Users can opt-in to provide additional information</t>
  </si>
  <si>
    <t>Our cookie consent prompts meet best practices (see the section about cookie consent prompts)</t>
  </si>
  <si>
    <t>We have a plan of action in case we have to deliver extraordinarily bad news to our customers</t>
  </si>
  <si>
    <t>Our terms and conditions are written in an easy-to-understand language</t>
  </si>
  <si>
    <t>Cost of move is kept to the lowest level possible</t>
  </si>
  <si>
    <t>All written communication on the website/ app is written in clear and simple language to conform to accessibility and usability standards</t>
  </si>
  <si>
    <t>System feedback and feedforward is implemented across our product</t>
  </si>
  <si>
    <t>We make it easy for the users to give us feedback on our product and service</t>
  </si>
  <si>
    <t>There is a test process to verify correct communication with users</t>
  </si>
  <si>
    <t>Governance</t>
  </si>
  <si>
    <t>Governance - Table 1-1</t>
  </si>
  <si>
    <t>A governance model is in place and it is being enforced</t>
  </si>
  <si>
    <t>Rapid implementation is not favoured over high quality</t>
  </si>
  <si>
    <t>Projects follow internal standards for ethical governance</t>
  </si>
  <si>
    <t>Touch points with users are tested to comply with the governance model</t>
  </si>
  <si>
    <t>There’s a person responsible for ethical governance in the team</t>
  </si>
  <si>
    <t>The governance model includes standards for the correct handling of user feedback to ensure that our users are heard, and heard by the right people in the organisation</t>
  </si>
  <si>
    <t>The governance model includes standards for ensuring that our front facing staff (support etc.) have mandate to act on user feedback</t>
  </si>
  <si>
    <t xml:space="preserve">The governance model includes a procedure for handling user feedback </t>
  </si>
  <si>
    <t>We don’t just follow the law, we also act reasonably and honestly. Even if the law doesn’t require us to do so</t>
  </si>
  <si>
    <t>The governance model is reviewed annually</t>
  </si>
  <si>
    <t>Business</t>
  </si>
  <si>
    <t>Business - Table 1-1</t>
  </si>
  <si>
    <t>Data is not sold to third party unless user’s explicit allow it</t>
  </si>
  <si>
    <t>Data ethics is a part of the standard business case</t>
  </si>
  <si>
    <t>In case of an ad-based business model, it is communicated what the advertisers get (ad space or also data)</t>
  </si>
  <si>
    <t>In case of a subscription based business model, it is clearly communicated what the subscription implies, its terms and how to cancel</t>
  </si>
  <si>
    <t>Our business case is not built upon intentionally making money on unwanted user behaviour (such as focusing on deliberately making money off of users who forget to cancel a subscription)</t>
  </si>
  <si>
    <t>We have full visibility on the third party cookies we use</t>
  </si>
  <si>
    <t>User involvement</t>
  </si>
  <si>
    <t>User involvement - Table 1-1</t>
  </si>
  <si>
    <t>We involve users through usertests in all new feature builds</t>
  </si>
  <si>
    <t>We have a formalised process to ensure timely and relevant delivery of user insights from the UX person(s) to the rest of the team</t>
  </si>
  <si>
    <t>All members of the team are directly involved in user research</t>
  </si>
  <si>
    <t>The user needs of the project are clearly defined</t>
  </si>
  <si>
    <t>We confer with the defined user needs of the project on an ongoing basis</t>
  </si>
  <si>
    <t>UX/UI</t>
  </si>
  <si>
    <t>UX_UI - Table 1-1</t>
  </si>
  <si>
    <t>We test our product regularly to identify dark patterns</t>
  </si>
  <si>
    <t>We proactively remove any dark pattern that we identify</t>
  </si>
  <si>
    <t>We proactively opt out of using manipulative/ persuasive design methods</t>
  </si>
  <si>
    <t>We have an established process for testing all UX copy before release</t>
  </si>
  <si>
    <t>We aggregate notifications where possible to reduce frequency</t>
  </si>
  <si>
    <t>Every notification has a user value connected to it</t>
  </si>
  <si>
    <t>Accessibility: alternative texts are provided for all images on the website</t>
  </si>
  <si>
    <t>Accessibility: contrast between background and text color is at least 4,5:1</t>
  </si>
  <si>
    <t>Accessibility: our website/ app is readable by a screenreader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</si>
</sst>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8" x14ac:knownFonts="1">
    <font>
      <sz val="10"/>
      <color indexed="8"/>
      <name val="Helvetica"/>
    </font>
    <font>
      <sz val="12"/>
      <color indexed="8"/>
      <name val="Helvetica"/>
    </font>
    <font>
      <sz val="14"/>
      <color indexed="8"/>
      <name val="Helvetica"/>
    </font>
    <font>
      <u/>
      <sz val="12"/>
      <color indexed="11"/>
      <name val="Helvetica"/>
    </font>
    <font>
      <sz val="24"/>
      <color indexed="8"/>
      <name val="Helvetica"/>
    </font>
    <font>
      <sz val="10"/>
      <color indexed="15"/>
      <name val="Helvetica"/>
    </font>
    <font>
      <sz val="10"/>
      <color indexed="17"/>
      <name val="Helvetica"/>
    </font>
    <font>
      <b/>
      <sz val="10"/>
      <color indexed="8"/>
      <name val="Helvetic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8"/>
        <bgColor auto="1"/>
      </patternFill>
    </fill>
    <fill>
      <patternFill patternType="solid">
        <fgColor indexed="19"/>
        <bgColor auto="1"/>
      </patternFill>
    </fill>
  </fills>
  <borders count="10">
    <border>
      <left/>
      <right/>
      <top/>
      <bottom/>
      <diagonal/>
    </border>
    <border>
      <left style="thin">
        <color indexed="13"/>
      </left>
      <right/>
      <top style="thin">
        <color indexed="13"/>
      </top>
      <bottom style="thin">
        <color indexed="14"/>
      </bottom>
      <diagonal/>
    </border>
    <border>
      <left/>
      <right/>
      <top style="thin">
        <color indexed="13"/>
      </top>
      <bottom style="thin">
        <color indexed="14"/>
      </bottom>
      <diagonal/>
    </border>
    <border>
      <left/>
      <right style="thin">
        <color indexed="13"/>
      </right>
      <top style="thin">
        <color indexed="13"/>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6"/>
      </bottom>
      <diagonal/>
    </border>
    <border>
      <left style="thin">
        <color indexed="14"/>
      </left>
      <right style="thin">
        <color indexed="14"/>
      </right>
      <top style="thin">
        <color indexed="16"/>
      </top>
      <bottom style="thin">
        <color indexed="16"/>
      </bottom>
      <diagonal/>
    </border>
    <border>
      <left style="thin">
        <color indexed="14"/>
      </left>
      <right style="thin">
        <color indexed="14"/>
      </right>
      <top style="thin">
        <color indexed="16"/>
      </top>
      <bottom style="thin">
        <color indexed="8"/>
      </bottom>
      <diagonal/>
    </border>
    <border>
      <left style="thin">
        <color indexed="14"/>
      </left>
      <right style="thin">
        <color indexed="14"/>
      </right>
      <top style="thin">
        <color indexed="8"/>
      </top>
      <bottom style="thin">
        <color indexed="14"/>
      </bottom>
      <diagonal/>
    </border>
    <border>
      <left style="thin">
        <color indexed="14"/>
      </left>
      <right style="thin">
        <color indexed="14"/>
      </right>
      <top style="thin">
        <color indexed="14"/>
      </top>
      <bottom style="thin">
        <color indexed="8"/>
      </bottom>
      <diagonal/>
    </border>
  </borders>
  <cellStyleXfs count="1">
    <xf numFmtId="0" fontId="0" fillId="0" borderId="0" applyNumberFormat="0" applyFill="0" applyBorder="0" applyProtection="0">
      <alignment horizontal="left" vertical="top" wrapText="1"/>
    </xf>
  </cellStyleXfs>
  <cellXfs count="51">
    <xf numFmtId="0" fontId="0" fillId="0" borderId="0" xfId="0" applyFont="1" applyAlignment="1">
      <alignment horizontal="left" vertical="top" wrapText="1"/>
    </xf>
    <xf numFmtId="0" fontId="2"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applyAlignment="1">
      <alignment horizontal="left" vertical="top" wrapText="1"/>
    </xf>
    <xf numFmtId="0" fontId="0" fillId="0" borderId="0" xfId="0" applyNumberFormat="1" applyFont="1" applyAlignment="1">
      <alignment horizontal="left" vertical="top" wrapText="1"/>
    </xf>
    <xf numFmtId="0" fontId="0" fillId="4" borderId="4" xfId="0" applyFont="1" applyFill="1" applyBorder="1" applyAlignment="1">
      <alignment horizontal="center" vertical="top" wrapText="1"/>
    </xf>
    <xf numFmtId="49" fontId="0" fillId="4" borderId="6" xfId="0" applyNumberFormat="1" applyFont="1" applyFill="1" applyBorder="1" applyAlignment="1">
      <alignment horizontal="left" vertical="top"/>
    </xf>
    <xf numFmtId="164" fontId="6" fillId="4" borderId="6" xfId="0"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0" fillId="4" borderId="7" xfId="0" applyNumberFormat="1" applyFont="1" applyFill="1" applyBorder="1" applyAlignment="1">
      <alignment horizontal="left" vertical="top"/>
    </xf>
    <xf numFmtId="49" fontId="7" fillId="4" borderId="7" xfId="0" applyNumberFormat="1" applyFont="1" applyFill="1" applyBorder="1" applyAlignment="1">
      <alignment horizontal="center" vertical="top"/>
    </xf>
    <xf numFmtId="0" fontId="0" fillId="4" borderId="8" xfId="0" applyFont="1" applyFill="1" applyBorder="1" applyAlignment="1">
      <alignment horizontal="left" vertical="top" wrapText="1"/>
    </xf>
    <xf numFmtId="0" fontId="0" fillId="4" borderId="8" xfId="0" applyFont="1" applyFill="1" applyBorder="1" applyAlignment="1">
      <alignment horizontal="center" vertical="top" wrapText="1"/>
    </xf>
    <xf numFmtId="49" fontId="7" fillId="4" borderId="4" xfId="0" applyNumberFormat="1" applyFont="1" applyFill="1" applyBorder="1" applyAlignment="1">
      <alignment horizontal="center" vertical="top" wrapText="1"/>
    </xf>
    <xf numFmtId="49" fontId="7" fillId="4" borderId="4" xfId="0" applyNumberFormat="1" applyFont="1" applyFill="1" applyBorder="1" applyAlignment="1">
      <alignment horizontal="left" vertical="top" wrapText="1"/>
    </xf>
    <xf numFmtId="49" fontId="7" fillId="5" borderId="4" xfId="0" applyNumberFormat="1" applyFont="1" applyFill="1" applyBorder="1" applyAlignment="1">
      <alignment horizontal="left" vertical="top" wrapText="1"/>
    </xf>
    <xf numFmtId="0" fontId="0" fillId="4" borderId="4" xfId="0" applyNumberFormat="1" applyFont="1" applyFill="1" applyBorder="1" applyAlignment="1">
      <alignment horizontal="center" vertical="top" wrapText="1"/>
    </xf>
    <xf numFmtId="49" fontId="0" fillId="4" borderId="4" xfId="0" applyNumberFormat="1" applyFont="1" applyFill="1" applyBorder="1" applyAlignment="1">
      <alignment horizontal="left" vertical="top" wrapText="1"/>
    </xf>
    <xf numFmtId="0" fontId="0" fillId="4" borderId="4" xfId="0" applyFont="1" applyFill="1" applyBorder="1" applyAlignment="1">
      <alignment horizontal="left" vertical="top" wrapText="1"/>
    </xf>
    <xf numFmtId="0" fontId="7" fillId="4" borderId="4" xfId="0" applyFont="1" applyFill="1" applyBorder="1" applyAlignment="1">
      <alignment horizontal="center" vertical="top" wrapText="1"/>
    </xf>
    <xf numFmtId="0" fontId="7" fillId="4" borderId="4" xfId="0" applyNumberFormat="1" applyFont="1" applyFill="1" applyBorder="1" applyAlignment="1">
      <alignment horizontal="center" vertical="top" wrapText="1"/>
    </xf>
    <xf numFmtId="0" fontId="0" fillId="4" borderId="9" xfId="0" applyFont="1" applyFill="1" applyBorder="1" applyAlignment="1">
      <alignment horizontal="center" vertical="top" wrapText="1"/>
    </xf>
    <xf numFmtId="49" fontId="7" fillId="6" borderId="9" xfId="0" applyNumberFormat="1" applyFont="1" applyFill="1" applyBorder="1" applyAlignment="1">
      <alignment horizontal="left" vertical="top" wrapText="1"/>
    </xf>
    <xf numFmtId="0" fontId="7" fillId="6" borderId="9" xfId="0" applyFont="1" applyFill="1" applyBorder="1" applyAlignment="1">
      <alignment horizontal="center" vertical="top" wrapText="1"/>
    </xf>
    <xf numFmtId="1" fontId="7" fillId="6" borderId="9" xfId="0" applyNumberFormat="1" applyFont="1" applyFill="1" applyBorder="1" applyAlignment="1">
      <alignment horizontal="center" vertical="top" wrapText="1"/>
    </xf>
    <xf numFmtId="0" fontId="0" fillId="0" borderId="0" xfId="0" applyNumberFormat="1" applyFont="1" applyAlignment="1">
      <alignment horizontal="left" vertical="top" wrapText="1"/>
    </xf>
    <xf numFmtId="0" fontId="0" fillId="0" borderId="0" xfId="0" applyNumberFormat="1" applyFont="1" applyAlignment="1">
      <alignment horizontal="left" vertical="top" wrapText="1"/>
    </xf>
    <xf numFmtId="49" fontId="0" fillId="4" borderId="6" xfId="0" applyNumberFormat="1" applyFont="1" applyFill="1" applyBorder="1" applyAlignment="1">
      <alignment horizontal="left" vertical="top" wrapText="1"/>
    </xf>
    <xf numFmtId="164" fontId="6" fillId="4" borderId="6" xfId="0" applyNumberFormat="1" applyFont="1" applyFill="1" applyBorder="1" applyAlignment="1">
      <alignment horizontal="center" vertical="top" wrapText="1"/>
    </xf>
    <xf numFmtId="49" fontId="6" fillId="4" borderId="6" xfId="0" applyNumberFormat="1" applyFont="1" applyFill="1" applyBorder="1" applyAlignment="1">
      <alignment horizontal="center" vertical="top" wrapText="1"/>
    </xf>
    <xf numFmtId="49" fontId="0" fillId="4" borderId="7" xfId="0" applyNumberFormat="1" applyFont="1" applyFill="1" applyBorder="1" applyAlignment="1">
      <alignment horizontal="center" vertical="top" wrapText="1"/>
    </xf>
    <xf numFmtId="49" fontId="0" fillId="4" borderId="4" xfId="0" applyNumberFormat="1" applyFont="1" applyFill="1" applyBorder="1" applyAlignment="1">
      <alignment horizontal="center" vertical="top" wrapText="1"/>
    </xf>
    <xf numFmtId="49" fontId="0" fillId="5" borderId="4" xfId="0" applyNumberFormat="1" applyFont="1" applyFill="1" applyBorder="1" applyAlignment="1">
      <alignment horizontal="left" vertical="top" wrapText="1"/>
    </xf>
    <xf numFmtId="49" fontId="0" fillId="6" borderId="9" xfId="0" applyNumberFormat="1" applyFont="1" applyFill="1" applyBorder="1" applyAlignment="1">
      <alignment horizontal="left" vertical="top" wrapText="1"/>
    </xf>
    <xf numFmtId="0" fontId="0" fillId="6" borderId="9" xfId="0" applyFont="1" applyFill="1" applyBorder="1" applyAlignment="1">
      <alignment horizontal="center" vertical="top" wrapText="1"/>
    </xf>
    <xf numFmtId="1" fontId="0" fillId="6" borderId="9" xfId="0" applyNumberFormat="1" applyFont="1" applyFill="1" applyBorder="1" applyAlignment="1">
      <alignment horizontal="center" vertical="top" wrapText="1"/>
    </xf>
    <xf numFmtId="0" fontId="0" fillId="0" borderId="0" xfId="0" applyNumberFormat="1" applyFont="1" applyAlignment="1">
      <alignment horizontal="left" vertical="top" wrapText="1"/>
    </xf>
    <xf numFmtId="0" fontId="0" fillId="0" borderId="0" xfId="0" applyNumberFormat="1" applyFont="1" applyAlignment="1">
      <alignment horizontal="left" vertical="top" wrapText="1"/>
    </xf>
    <xf numFmtId="0" fontId="0" fillId="0" borderId="0" xfId="0" applyNumberFormat="1" applyFont="1" applyAlignment="1">
      <alignment horizontal="left" vertical="top" wrapText="1"/>
    </xf>
    <xf numFmtId="0" fontId="0" fillId="0" borderId="0" xfId="0" applyNumberFormat="1" applyFont="1" applyAlignment="1">
      <alignment horizontal="left" vertical="top" wrapText="1"/>
    </xf>
    <xf numFmtId="0" fontId="0" fillId="0" borderId="0" xfId="0" applyNumberFormat="1" applyFont="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49" fontId="4" fillId="4" borderId="1" xfId="0" applyNumberFormat="1" applyFont="1" applyFill="1" applyBorder="1" applyAlignment="1">
      <alignment horizontal="left" vertical="top"/>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49" fontId="5" fillId="4" borderId="4" xfId="0" applyNumberFormat="1" applyFont="1" applyFill="1" applyBorder="1" applyAlignment="1">
      <alignment horizontal="left" vertical="top" wrapText="1"/>
    </xf>
    <xf numFmtId="0" fontId="0" fillId="4" borderId="5" xfId="0" applyFont="1" applyFill="1" applyBorder="1" applyAlignment="1">
      <alignment horizontal="left" vertical="top" wrapText="1"/>
    </xf>
    <xf numFmtId="49" fontId="4" fillId="4" borderId="1" xfId="0" applyNumberFormat="1" applyFont="1" applyFill="1" applyBorder="1" applyAlignment="1">
      <alignment horizontal="left" vertical="top" wrapText="1"/>
    </xf>
    <xf numFmtId="0" fontId="0" fillId="4" borderId="2" xfId="0"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A5A5A5"/>
      <rgbColor rgb="FF3F3F3F"/>
      <rgbColor rgb="FF7F7F7F"/>
      <rgbColor rgb="FFBFBFBF"/>
      <rgbColor rgb="FFF8E897"/>
      <rgbColor rgb="FFDAEECE"/>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Avenir Heavy"/>
        <a:ea typeface="Avenir Heavy"/>
        <a:cs typeface="Avenir Heavy"/>
      </a:majorFont>
      <a:minorFont>
        <a:latin typeface="Avenir Book"/>
        <a:ea typeface="Avenir Book"/>
        <a:cs typeface="Avenir Book"/>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Avenir Book"/>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Avenir Book"/>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4"/>
  <sheetViews>
    <sheetView showGridLines="0" workbookViewId="0"/>
  </sheetViews>
  <sheetFormatPr baseColWidth="10" defaultColWidth="10" defaultRowHeight="13" customHeight="1" x14ac:dyDescent="0.15"/>
  <cols>
    <col min="1" max="1" width="2" customWidth="1"/>
    <col min="2" max="4" width="33.6640625" customWidth="1"/>
  </cols>
  <sheetData>
    <row r="3" spans="2:4" ht="0" hidden="1" customHeight="1" x14ac:dyDescent="0.15">
      <c r="B3" s="42" t="s">
        <v>0</v>
      </c>
      <c r="C3" s="43"/>
      <c r="D3" s="43"/>
    </row>
    <row r="7" spans="2:4" ht="19" x14ac:dyDescent="0.15">
      <c r="B7" s="1" t="s">
        <v>1</v>
      </c>
      <c r="C7" s="1" t="s">
        <v>2</v>
      </c>
      <c r="D7" s="1" t="s">
        <v>3</v>
      </c>
    </row>
    <row r="9" spans="2:4" ht="17" x14ac:dyDescent="0.15">
      <c r="B9" s="2" t="s">
        <v>4</v>
      </c>
      <c r="C9" s="2"/>
      <c r="D9" s="2"/>
    </row>
    <row r="10" spans="2:4" ht="17" x14ac:dyDescent="0.15">
      <c r="B10" s="3"/>
      <c r="C10" s="3" t="s">
        <v>5</v>
      </c>
      <c r="D10" s="4" t="s">
        <v>6</v>
      </c>
    </row>
    <row r="11" spans="2:4" ht="17" x14ac:dyDescent="0.15">
      <c r="B11" s="2" t="s">
        <v>26</v>
      </c>
      <c r="C11" s="2"/>
      <c r="D11" s="2"/>
    </row>
    <row r="12" spans="2:4" ht="17" x14ac:dyDescent="0.15">
      <c r="B12" s="3"/>
      <c r="C12" s="3" t="s">
        <v>5</v>
      </c>
      <c r="D12" s="4" t="s">
        <v>27</v>
      </c>
    </row>
    <row r="13" spans="2:4" ht="17" x14ac:dyDescent="0.15">
      <c r="B13" s="2" t="s">
        <v>38</v>
      </c>
      <c r="C13" s="2"/>
      <c r="D13" s="2"/>
    </row>
    <row r="14" spans="2:4" ht="17" x14ac:dyDescent="0.15">
      <c r="B14" s="3"/>
      <c r="C14" s="3" t="s">
        <v>5</v>
      </c>
      <c r="D14" s="4" t="s">
        <v>39</v>
      </c>
    </row>
    <row r="15" spans="2:4" ht="17" x14ac:dyDescent="0.15">
      <c r="B15" s="2" t="s">
        <v>47</v>
      </c>
      <c r="C15" s="2"/>
      <c r="D15" s="2"/>
    </row>
    <row r="16" spans="2:4" ht="17" x14ac:dyDescent="0.15">
      <c r="B16" s="3"/>
      <c r="C16" s="3" t="s">
        <v>5</v>
      </c>
      <c r="D16" s="4" t="s">
        <v>48</v>
      </c>
    </row>
    <row r="17" spans="2:4" ht="17" x14ac:dyDescent="0.15">
      <c r="B17" s="2" t="s">
        <v>59</v>
      </c>
      <c r="C17" s="2"/>
      <c r="D17" s="2"/>
    </row>
    <row r="18" spans="2:4" ht="17" x14ac:dyDescent="0.15">
      <c r="B18" s="3"/>
      <c r="C18" s="3" t="s">
        <v>5</v>
      </c>
      <c r="D18" s="4" t="s">
        <v>60</v>
      </c>
    </row>
    <row r="19" spans="2:4" ht="17" x14ac:dyDescent="0.15">
      <c r="B19" s="2" t="s">
        <v>71</v>
      </c>
      <c r="C19" s="2"/>
      <c r="D19" s="2"/>
    </row>
    <row r="20" spans="2:4" ht="17" x14ac:dyDescent="0.15">
      <c r="B20" s="3"/>
      <c r="C20" s="3" t="s">
        <v>5</v>
      </c>
      <c r="D20" s="4" t="s">
        <v>72</v>
      </c>
    </row>
    <row r="21" spans="2:4" ht="17" x14ac:dyDescent="0.15">
      <c r="B21" s="2" t="s">
        <v>79</v>
      </c>
      <c r="C21" s="2"/>
      <c r="D21" s="2"/>
    </row>
    <row r="22" spans="2:4" ht="17" x14ac:dyDescent="0.15">
      <c r="B22" s="3"/>
      <c r="C22" s="3" t="s">
        <v>5</v>
      </c>
      <c r="D22" s="4" t="s">
        <v>80</v>
      </c>
    </row>
    <row r="23" spans="2:4" ht="17" x14ac:dyDescent="0.15">
      <c r="B23" s="2" t="s">
        <v>86</v>
      </c>
      <c r="C23" s="2"/>
      <c r="D23" s="2"/>
    </row>
    <row r="24" spans="2:4" ht="17" x14ac:dyDescent="0.15">
      <c r="B24" s="3"/>
      <c r="C24" s="3" t="s">
        <v>5</v>
      </c>
      <c r="D24" s="4" t="s">
        <v>87</v>
      </c>
    </row>
  </sheetData>
  <mergeCells count="1">
    <mergeCell ref="B3:D3"/>
  </mergeCells>
  <hyperlinks>
    <hyperlink ref="D10" location="'Data collection - Table 1-1'!R2C1" display="Data collection - Table 1-1" xr:uid="{00000000-0004-0000-0000-000000000000}"/>
    <hyperlink ref="D12" location="'Data storage - Table 1-1'!R2C1" display="Data storage - Table 1-1" xr:uid="{00000000-0004-0000-0000-000001000000}"/>
    <hyperlink ref="D14" location="'Data processing - Table 1-1'!R2C1" display="Data processing - Table 1-1" xr:uid="{00000000-0004-0000-0000-000002000000}"/>
    <hyperlink ref="D16" location="'Communication - Table 1-1'!R2C1" display="Communication - Table 1-1" xr:uid="{00000000-0004-0000-0000-000003000000}"/>
    <hyperlink ref="D18" location="'Governance - Table 1-1'!R2C1" display="Governance - Table 1-1" xr:uid="{00000000-0004-0000-0000-000004000000}"/>
    <hyperlink ref="D20" location="'Business - Table 1-1'!R2C1" display="Business - Table 1-1" xr:uid="{00000000-0004-0000-0000-000005000000}"/>
    <hyperlink ref="D22" location="'User involvement - Table 1-1'!R2C1" display="User involvement - Table 1-1" xr:uid="{00000000-0004-0000-0000-000006000000}"/>
    <hyperlink ref="D24" location="'UX_UI - Table 1-1'!R2C1" display="UX_UI - Table 1-1"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3"/>
  <sheetViews>
    <sheetView showGridLines="0" workbookViewId="0"/>
  </sheetViews>
  <sheetFormatPr baseColWidth="10" defaultColWidth="16.33203125" defaultRowHeight="12" customHeight="1" x14ac:dyDescent="0.15"/>
  <cols>
    <col min="1" max="1" width="8.33203125" style="5" customWidth="1"/>
    <col min="2" max="2" width="63" style="5" customWidth="1"/>
    <col min="3" max="5" width="14" style="5" customWidth="1"/>
    <col min="6" max="256" width="16.33203125" style="5" customWidth="1"/>
  </cols>
  <sheetData>
    <row r="1" spans="1:5" ht="7.75" customHeight="1" x14ac:dyDescent="0.15"/>
    <row r="2" spans="1:5" ht="40" customHeight="1" x14ac:dyDescent="0.15">
      <c r="A2" s="44" t="s">
        <v>7</v>
      </c>
      <c r="B2" s="45"/>
      <c r="C2" s="45"/>
      <c r="D2" s="45"/>
      <c r="E2" s="46"/>
    </row>
    <row r="3" spans="1:5" ht="23" customHeight="1" x14ac:dyDescent="0.15">
      <c r="A3" s="47"/>
      <c r="B3" s="48"/>
      <c r="C3" s="48"/>
      <c r="D3" s="48"/>
      <c r="E3" s="48"/>
    </row>
    <row r="4" spans="1:5" ht="23" customHeight="1" x14ac:dyDescent="0.15">
      <c r="A4" s="6"/>
      <c r="B4" s="7"/>
      <c r="C4" s="8">
        <v>42856</v>
      </c>
      <c r="D4" s="9" t="s">
        <v>8</v>
      </c>
      <c r="E4" s="9" t="s">
        <v>9</v>
      </c>
    </row>
    <row r="5" spans="1:5" ht="23" customHeight="1" x14ac:dyDescent="0.15">
      <c r="A5" s="6"/>
      <c r="B5" s="10" t="s">
        <v>10</v>
      </c>
      <c r="C5" s="11" t="s">
        <v>11</v>
      </c>
      <c r="D5" s="11" t="s">
        <v>12</v>
      </c>
      <c r="E5" s="11" t="s">
        <v>13</v>
      </c>
    </row>
    <row r="6" spans="1:5" ht="23" customHeight="1" x14ac:dyDescent="0.15">
      <c r="A6" s="6"/>
      <c r="B6" s="12"/>
      <c r="C6" s="13"/>
      <c r="D6" s="13"/>
      <c r="E6" s="13"/>
    </row>
    <row r="7" spans="1:5" ht="23" customHeight="1" x14ac:dyDescent="0.15">
      <c r="A7" s="14"/>
      <c r="B7" s="15"/>
      <c r="C7" s="6"/>
      <c r="D7" s="6"/>
      <c r="E7" s="6"/>
    </row>
    <row r="8" spans="1:5" ht="23" customHeight="1" x14ac:dyDescent="0.15">
      <c r="A8" s="14"/>
      <c r="B8" s="16" t="s">
        <v>4</v>
      </c>
      <c r="C8" s="6"/>
      <c r="D8" s="6"/>
      <c r="E8" s="6"/>
    </row>
    <row r="9" spans="1:5" ht="23" customHeight="1" x14ac:dyDescent="0.15">
      <c r="A9" s="17">
        <v>1</v>
      </c>
      <c r="B9" s="18" t="s">
        <v>14</v>
      </c>
      <c r="C9" s="17">
        <v>1</v>
      </c>
      <c r="D9" s="17">
        <v>100</v>
      </c>
      <c r="E9" s="17">
        <f t="shared" ref="E9:E17" si="0">IF((C9="N/A"),"",D9*C9)</f>
        <v>100</v>
      </c>
    </row>
    <row r="10" spans="1:5" ht="23" customHeight="1" x14ac:dyDescent="0.15">
      <c r="A10" s="17">
        <f t="shared" ref="A10:A17" si="1">A9+1</f>
        <v>2</v>
      </c>
      <c r="B10" s="18" t="s">
        <v>15</v>
      </c>
      <c r="C10" s="17">
        <v>1</v>
      </c>
      <c r="D10" s="17">
        <v>100</v>
      </c>
      <c r="E10" s="17">
        <f t="shared" si="0"/>
        <v>100</v>
      </c>
    </row>
    <row r="11" spans="1:5" ht="37" customHeight="1" x14ac:dyDescent="0.15">
      <c r="A11" s="17">
        <f t="shared" si="1"/>
        <v>3</v>
      </c>
      <c r="B11" s="18" t="s">
        <v>16</v>
      </c>
      <c r="C11" s="17">
        <v>1</v>
      </c>
      <c r="D11" s="17">
        <v>90</v>
      </c>
      <c r="E11" s="17">
        <f t="shared" si="0"/>
        <v>90</v>
      </c>
    </row>
    <row r="12" spans="1:5" ht="37" customHeight="1" x14ac:dyDescent="0.15">
      <c r="A12" s="17">
        <f t="shared" si="1"/>
        <v>4</v>
      </c>
      <c r="B12" s="18" t="s">
        <v>17</v>
      </c>
      <c r="C12" s="17">
        <v>1</v>
      </c>
      <c r="D12" s="17">
        <v>60</v>
      </c>
      <c r="E12" s="17">
        <f t="shared" si="0"/>
        <v>60</v>
      </c>
    </row>
    <row r="13" spans="1:5" ht="23" customHeight="1" x14ac:dyDescent="0.15">
      <c r="A13" s="17">
        <f t="shared" si="1"/>
        <v>5</v>
      </c>
      <c r="B13" s="18" t="s">
        <v>18</v>
      </c>
      <c r="C13" s="17">
        <v>1</v>
      </c>
      <c r="D13" s="17">
        <v>70</v>
      </c>
      <c r="E13" s="17">
        <f t="shared" si="0"/>
        <v>70</v>
      </c>
    </row>
    <row r="14" spans="1:5" ht="23" customHeight="1" x14ac:dyDescent="0.15">
      <c r="A14" s="17">
        <f t="shared" si="1"/>
        <v>6</v>
      </c>
      <c r="B14" s="18" t="s">
        <v>19</v>
      </c>
      <c r="C14" s="17">
        <v>1</v>
      </c>
      <c r="D14" s="17">
        <v>80</v>
      </c>
      <c r="E14" s="17">
        <f t="shared" si="0"/>
        <v>80</v>
      </c>
    </row>
    <row r="15" spans="1:5" ht="37" customHeight="1" x14ac:dyDescent="0.15">
      <c r="A15" s="17">
        <f t="shared" si="1"/>
        <v>7</v>
      </c>
      <c r="B15" s="18" t="s">
        <v>20</v>
      </c>
      <c r="C15" s="17">
        <v>1</v>
      </c>
      <c r="D15" s="17">
        <v>80</v>
      </c>
      <c r="E15" s="17">
        <f t="shared" si="0"/>
        <v>80</v>
      </c>
    </row>
    <row r="16" spans="1:5" ht="37" customHeight="1" x14ac:dyDescent="0.15">
      <c r="A16" s="17">
        <f t="shared" si="1"/>
        <v>8</v>
      </c>
      <c r="B16" s="18" t="s">
        <v>21</v>
      </c>
      <c r="C16" s="17">
        <v>1</v>
      </c>
      <c r="D16" s="17">
        <v>60</v>
      </c>
      <c r="E16" s="17">
        <f t="shared" si="0"/>
        <v>60</v>
      </c>
    </row>
    <row r="17" spans="1:5" ht="23" customHeight="1" x14ac:dyDescent="0.15">
      <c r="A17" s="17">
        <f t="shared" si="1"/>
        <v>9</v>
      </c>
      <c r="B17" s="18" t="s">
        <v>22</v>
      </c>
      <c r="C17" s="17">
        <v>1</v>
      </c>
      <c r="D17" s="17">
        <v>100</v>
      </c>
      <c r="E17" s="17">
        <f t="shared" si="0"/>
        <v>100</v>
      </c>
    </row>
    <row r="18" spans="1:5" ht="23" customHeight="1" x14ac:dyDescent="0.15">
      <c r="A18" s="6"/>
      <c r="B18" s="18"/>
      <c r="C18" s="6"/>
      <c r="D18" s="6"/>
      <c r="E18" s="6"/>
    </row>
    <row r="19" spans="1:5" ht="23" customHeight="1" x14ac:dyDescent="0.15">
      <c r="A19" s="6"/>
      <c r="B19" s="19"/>
      <c r="C19" s="6"/>
      <c r="D19" s="6"/>
      <c r="E19" s="6"/>
    </row>
    <row r="20" spans="1:5" ht="23" customHeight="1" x14ac:dyDescent="0.15">
      <c r="A20" s="6"/>
      <c r="B20" s="15" t="s">
        <v>23</v>
      </c>
      <c r="C20" s="20"/>
      <c r="D20" s="20"/>
      <c r="E20" s="21">
        <f>SUM(E9:E18)</f>
        <v>740</v>
      </c>
    </row>
    <row r="21" spans="1:5" ht="23" customHeight="1" x14ac:dyDescent="0.15">
      <c r="A21" s="6"/>
      <c r="B21" s="15" t="s">
        <v>24</v>
      </c>
      <c r="C21" s="20"/>
      <c r="D21" s="20"/>
      <c r="E21" s="21">
        <f>(IF((C9="N/A"),0,D9)+IF((C10="N/A"),0,D10)+IF((C11="N/A"),0,D11)+IF((C12="N/A"),0,D12)+IF((C13="N/A"),0,D13)+IF((C14="N/A"),0,D14)+IF((C15="N/A"),0,D15)+IF((C16="N/A"),0,D16)+IF((C17="N/A"),0,D17)+IF((C18="N/A"),0,D18))*5</f>
        <v>3700</v>
      </c>
    </row>
    <row r="22" spans="1:5" ht="23" customHeight="1" x14ac:dyDescent="0.15">
      <c r="A22" s="22"/>
      <c r="B22" s="23" t="s">
        <v>25</v>
      </c>
      <c r="C22" s="24"/>
      <c r="D22" s="24"/>
      <c r="E22" s="25">
        <f>(E20/E21)*100</f>
        <v>20</v>
      </c>
    </row>
    <row r="23" spans="1:5" ht="23" customHeight="1" x14ac:dyDescent="0.15">
      <c r="A23" s="13"/>
      <c r="B23" s="12"/>
      <c r="C23" s="13"/>
      <c r="D23" s="13"/>
      <c r="E23" s="13"/>
    </row>
  </sheetData>
  <mergeCells count="2">
    <mergeCell ref="A2:E2"/>
    <mergeCell ref="A3:E3"/>
  </mergeCells>
  <pageMargins left="0.5" right="0.5" top="0.75" bottom="0.75" header="0.27777800000000002" footer="0.27777800000000002"/>
  <pageSetup orientation="portrait"/>
  <headerFooter>
    <oddFooter>&amp;C&amp;"Avenir Book,Regular"&amp;12&amp;K000000&amp;P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23"/>
  <sheetViews>
    <sheetView showGridLines="0" workbookViewId="0"/>
  </sheetViews>
  <sheetFormatPr baseColWidth="10" defaultColWidth="16.33203125" defaultRowHeight="12" customHeight="1" x14ac:dyDescent="0.15"/>
  <cols>
    <col min="1" max="1" width="8.33203125" style="26" customWidth="1"/>
    <col min="2" max="2" width="63" style="26" customWidth="1"/>
    <col min="3" max="5" width="14" style="26" customWidth="1"/>
    <col min="6" max="256" width="16.33203125" style="26" customWidth="1"/>
  </cols>
  <sheetData>
    <row r="1" spans="1:5" ht="7.75" customHeight="1" x14ac:dyDescent="0.15"/>
    <row r="2" spans="1:5" ht="40" customHeight="1" x14ac:dyDescent="0.15">
      <c r="A2" s="44" t="s">
        <v>7</v>
      </c>
      <c r="B2" s="45"/>
      <c r="C2" s="45"/>
      <c r="D2" s="45"/>
      <c r="E2" s="46"/>
    </row>
    <row r="3" spans="1:5" ht="23" customHeight="1" x14ac:dyDescent="0.15">
      <c r="A3" s="47"/>
      <c r="B3" s="48"/>
      <c r="C3" s="48"/>
      <c r="D3" s="48"/>
      <c r="E3" s="48"/>
    </row>
    <row r="4" spans="1:5" ht="23" customHeight="1" x14ac:dyDescent="0.15">
      <c r="A4" s="6"/>
      <c r="B4" s="7"/>
      <c r="C4" s="8">
        <v>42856</v>
      </c>
      <c r="D4" s="9" t="s">
        <v>8</v>
      </c>
      <c r="E4" s="9" t="s">
        <v>9</v>
      </c>
    </row>
    <row r="5" spans="1:5" ht="23" customHeight="1" x14ac:dyDescent="0.15">
      <c r="A5" s="6"/>
      <c r="B5" s="10" t="s">
        <v>10</v>
      </c>
      <c r="C5" s="11" t="s">
        <v>11</v>
      </c>
      <c r="D5" s="11" t="s">
        <v>12</v>
      </c>
      <c r="E5" s="11" t="s">
        <v>13</v>
      </c>
    </row>
    <row r="6" spans="1:5" ht="23" customHeight="1" x14ac:dyDescent="0.15">
      <c r="A6" s="6"/>
      <c r="B6" s="12"/>
      <c r="C6" s="13"/>
      <c r="D6" s="13"/>
      <c r="E6" s="13"/>
    </row>
    <row r="7" spans="1:5" ht="23" customHeight="1" x14ac:dyDescent="0.15">
      <c r="A7" s="14"/>
      <c r="B7" s="15"/>
      <c r="C7" s="6"/>
      <c r="D7" s="6"/>
      <c r="E7" s="6"/>
    </row>
    <row r="8" spans="1:5" ht="23" customHeight="1" x14ac:dyDescent="0.15">
      <c r="A8" s="14"/>
      <c r="B8" s="16" t="s">
        <v>26</v>
      </c>
      <c r="C8" s="6"/>
      <c r="D8" s="6"/>
      <c r="E8" s="6"/>
    </row>
    <row r="9" spans="1:5" ht="23" customHeight="1" x14ac:dyDescent="0.15">
      <c r="A9" s="17">
        <v>1</v>
      </c>
      <c r="B9" s="18" t="s">
        <v>28</v>
      </c>
      <c r="C9" s="17">
        <v>1</v>
      </c>
      <c r="D9" s="17">
        <v>100</v>
      </c>
      <c r="E9" s="17">
        <f t="shared" ref="E9:E18" si="0">IF((C9="N/A"),"",D9*C9)</f>
        <v>100</v>
      </c>
    </row>
    <row r="10" spans="1:5" ht="23" customHeight="1" x14ac:dyDescent="0.15">
      <c r="A10" s="17">
        <f t="shared" ref="A10:A18" si="1">A9+1</f>
        <v>2</v>
      </c>
      <c r="B10" s="18" t="s">
        <v>29</v>
      </c>
      <c r="C10" s="17">
        <v>1</v>
      </c>
      <c r="D10" s="17">
        <v>100</v>
      </c>
      <c r="E10" s="17">
        <f t="shared" si="0"/>
        <v>100</v>
      </c>
    </row>
    <row r="11" spans="1:5" ht="23" customHeight="1" x14ac:dyDescent="0.15">
      <c r="A11" s="17">
        <f t="shared" si="1"/>
        <v>3</v>
      </c>
      <c r="B11" s="18" t="s">
        <v>30</v>
      </c>
      <c r="C11" s="17">
        <v>1</v>
      </c>
      <c r="D11" s="17">
        <v>80</v>
      </c>
      <c r="E11" s="17">
        <f t="shared" si="0"/>
        <v>80</v>
      </c>
    </row>
    <row r="12" spans="1:5" ht="23" customHeight="1" x14ac:dyDescent="0.15">
      <c r="A12" s="17">
        <f t="shared" si="1"/>
        <v>4</v>
      </c>
      <c r="B12" s="18" t="s">
        <v>31</v>
      </c>
      <c r="C12" s="17">
        <v>1</v>
      </c>
      <c r="D12" s="17">
        <v>90</v>
      </c>
      <c r="E12" s="17">
        <f t="shared" si="0"/>
        <v>90</v>
      </c>
    </row>
    <row r="13" spans="1:5" ht="23" customHeight="1" x14ac:dyDescent="0.15">
      <c r="A13" s="17">
        <f t="shared" si="1"/>
        <v>5</v>
      </c>
      <c r="B13" s="18" t="s">
        <v>32</v>
      </c>
      <c r="C13" s="17">
        <v>1</v>
      </c>
      <c r="D13" s="17">
        <v>90</v>
      </c>
      <c r="E13" s="17">
        <f t="shared" si="0"/>
        <v>90</v>
      </c>
    </row>
    <row r="14" spans="1:5" ht="37" customHeight="1" x14ac:dyDescent="0.15">
      <c r="A14" s="17">
        <f t="shared" si="1"/>
        <v>6</v>
      </c>
      <c r="B14" s="18" t="s">
        <v>33</v>
      </c>
      <c r="C14" s="17">
        <v>1</v>
      </c>
      <c r="D14" s="17">
        <v>100</v>
      </c>
      <c r="E14" s="17">
        <f t="shared" si="0"/>
        <v>100</v>
      </c>
    </row>
    <row r="15" spans="1:5" ht="37" customHeight="1" x14ac:dyDescent="0.15">
      <c r="A15" s="17">
        <f t="shared" si="1"/>
        <v>7</v>
      </c>
      <c r="B15" s="18" t="s">
        <v>34</v>
      </c>
      <c r="C15" s="17">
        <v>1</v>
      </c>
      <c r="D15" s="17">
        <v>50</v>
      </c>
      <c r="E15" s="17">
        <f t="shared" si="0"/>
        <v>50</v>
      </c>
    </row>
    <row r="16" spans="1:5" ht="37" customHeight="1" x14ac:dyDescent="0.15">
      <c r="A16" s="17">
        <f t="shared" si="1"/>
        <v>8</v>
      </c>
      <c r="B16" s="18" t="s">
        <v>35</v>
      </c>
      <c r="C16" s="17">
        <v>1</v>
      </c>
      <c r="D16" s="17">
        <v>100</v>
      </c>
      <c r="E16" s="17">
        <f t="shared" si="0"/>
        <v>100</v>
      </c>
    </row>
    <row r="17" spans="1:5" ht="37" customHeight="1" x14ac:dyDescent="0.15">
      <c r="A17" s="17">
        <f t="shared" si="1"/>
        <v>9</v>
      </c>
      <c r="B17" s="18" t="s">
        <v>36</v>
      </c>
      <c r="C17" s="17">
        <v>1</v>
      </c>
      <c r="D17" s="17">
        <v>100</v>
      </c>
      <c r="E17" s="17">
        <f t="shared" si="0"/>
        <v>100</v>
      </c>
    </row>
    <row r="18" spans="1:5" ht="23" customHeight="1" x14ac:dyDescent="0.15">
      <c r="A18" s="17">
        <f t="shared" si="1"/>
        <v>10</v>
      </c>
      <c r="B18" s="18" t="s">
        <v>37</v>
      </c>
      <c r="C18" s="17">
        <v>1</v>
      </c>
      <c r="D18" s="17">
        <v>100</v>
      </c>
      <c r="E18" s="17">
        <f t="shared" si="0"/>
        <v>100</v>
      </c>
    </row>
    <row r="19" spans="1:5" ht="23" customHeight="1" x14ac:dyDescent="0.15">
      <c r="A19" s="6"/>
      <c r="B19" s="19"/>
      <c r="C19" s="6"/>
      <c r="D19" s="6"/>
      <c r="E19" s="6"/>
    </row>
    <row r="20" spans="1:5" ht="23" customHeight="1" x14ac:dyDescent="0.15">
      <c r="A20" s="6"/>
      <c r="B20" s="15" t="s">
        <v>23</v>
      </c>
      <c r="C20" s="20"/>
      <c r="D20" s="20"/>
      <c r="E20" s="21">
        <f>SUM(E9:E18)</f>
        <v>910</v>
      </c>
    </row>
    <row r="21" spans="1:5" ht="23" customHeight="1" x14ac:dyDescent="0.15">
      <c r="A21" s="6"/>
      <c r="B21" s="15" t="s">
        <v>24</v>
      </c>
      <c r="C21" s="20"/>
      <c r="D21" s="20"/>
      <c r="E21" s="21">
        <f>(IF((C9="N/A"),0,D9)+IF((C10="N/A"),0,D10)+IF((C11="N/A"),0,D11)+IF((C12="N/A"),0,D12)+IF((C13="N/A"),0,D13)+IF((C14="N/A"),0,D14)+IF((C15="N/A"),0,D15)+IF((C16="N/A"),0,D16)+IF((C17="N/A"),0,D17)+IF((C18="N/A"),0,D18))*5</f>
        <v>4550</v>
      </c>
    </row>
    <row r="22" spans="1:5" ht="23" customHeight="1" x14ac:dyDescent="0.15">
      <c r="A22" s="22"/>
      <c r="B22" s="23" t="s">
        <v>25</v>
      </c>
      <c r="C22" s="24"/>
      <c r="D22" s="24"/>
      <c r="E22" s="25">
        <f>(E20/E21)*100</f>
        <v>20</v>
      </c>
    </row>
    <row r="23" spans="1:5" ht="23" customHeight="1" x14ac:dyDescent="0.15">
      <c r="A23" s="13"/>
      <c r="B23" s="12"/>
      <c r="C23" s="13"/>
      <c r="D23" s="13"/>
      <c r="E23" s="13"/>
    </row>
  </sheetData>
  <mergeCells count="2">
    <mergeCell ref="A2:E2"/>
    <mergeCell ref="A3:E3"/>
  </mergeCells>
  <pageMargins left="0.5" right="0.5" top="0.75" bottom="0.75" header="0.27777800000000002" footer="0.27777800000000002"/>
  <pageSetup orientation="portrait"/>
  <headerFooter>
    <oddFooter>&amp;C&amp;"Avenir Book,Regular"&amp;12&amp;K000000&amp;P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23"/>
  <sheetViews>
    <sheetView showGridLines="0" workbookViewId="0"/>
  </sheetViews>
  <sheetFormatPr baseColWidth="10" defaultColWidth="16.33203125" defaultRowHeight="12" customHeight="1" x14ac:dyDescent="0.15"/>
  <cols>
    <col min="1" max="1" width="8.33203125" style="27" customWidth="1"/>
    <col min="2" max="2" width="63" style="27" customWidth="1"/>
    <col min="3" max="5" width="14" style="27" customWidth="1"/>
    <col min="6" max="256" width="16.33203125" style="27" customWidth="1"/>
  </cols>
  <sheetData>
    <row r="1" spans="1:5" ht="7.75" customHeight="1" x14ac:dyDescent="0.15"/>
    <row r="2" spans="1:5" ht="40" customHeight="1" x14ac:dyDescent="0.15">
      <c r="A2" s="49" t="s">
        <v>7</v>
      </c>
      <c r="B2" s="50"/>
      <c r="C2" s="45"/>
      <c r="D2" s="45"/>
      <c r="E2" s="46"/>
    </row>
    <row r="3" spans="1:5" ht="23" customHeight="1" x14ac:dyDescent="0.15">
      <c r="A3" s="47"/>
      <c r="B3" s="48"/>
      <c r="C3" s="48"/>
      <c r="D3" s="48"/>
      <c r="E3" s="48"/>
    </row>
    <row r="4" spans="1:5" ht="23" customHeight="1" x14ac:dyDescent="0.15">
      <c r="A4" s="6"/>
      <c r="B4" s="28"/>
      <c r="C4" s="29">
        <v>42856</v>
      </c>
      <c r="D4" s="30" t="s">
        <v>8</v>
      </c>
      <c r="E4" s="30" t="s">
        <v>9</v>
      </c>
    </row>
    <row r="5" spans="1:5" ht="23" customHeight="1" x14ac:dyDescent="0.15">
      <c r="A5" s="6"/>
      <c r="B5" s="10" t="s">
        <v>10</v>
      </c>
      <c r="C5" s="31" t="s">
        <v>11</v>
      </c>
      <c r="D5" s="31" t="s">
        <v>12</v>
      </c>
      <c r="E5" s="31" t="s">
        <v>13</v>
      </c>
    </row>
    <row r="6" spans="1:5" ht="23" customHeight="1" x14ac:dyDescent="0.15">
      <c r="A6" s="6"/>
      <c r="B6" s="12"/>
      <c r="C6" s="13"/>
      <c r="D6" s="13"/>
      <c r="E6" s="13"/>
    </row>
    <row r="7" spans="1:5" ht="23" customHeight="1" x14ac:dyDescent="0.15">
      <c r="A7" s="32"/>
      <c r="B7" s="18"/>
      <c r="C7" s="6"/>
      <c r="D7" s="6"/>
      <c r="E7" s="6"/>
    </row>
    <row r="8" spans="1:5" ht="23" customHeight="1" x14ac:dyDescent="0.15">
      <c r="A8" s="32"/>
      <c r="B8" s="33" t="s">
        <v>38</v>
      </c>
      <c r="C8" s="6"/>
      <c r="D8" s="6"/>
      <c r="E8" s="6"/>
    </row>
    <row r="9" spans="1:5" ht="23" customHeight="1" x14ac:dyDescent="0.15">
      <c r="A9" s="17">
        <v>1</v>
      </c>
      <c r="B9" s="18" t="s">
        <v>40</v>
      </c>
      <c r="C9" s="17">
        <v>1</v>
      </c>
      <c r="D9" s="17">
        <v>100</v>
      </c>
      <c r="E9" s="17">
        <f t="shared" ref="E9:E15" si="0">IF((C9="N/A"),"",D9*C9)</f>
        <v>100</v>
      </c>
    </row>
    <row r="10" spans="1:5" ht="23" customHeight="1" x14ac:dyDescent="0.15">
      <c r="A10" s="17">
        <f t="shared" ref="A10:A18" si="1">A9+1</f>
        <v>2</v>
      </c>
      <c r="B10" s="18" t="s">
        <v>41</v>
      </c>
      <c r="C10" s="17">
        <v>1</v>
      </c>
      <c r="D10" s="17">
        <v>100</v>
      </c>
      <c r="E10" s="17">
        <f t="shared" si="0"/>
        <v>100</v>
      </c>
    </row>
    <row r="11" spans="1:5" ht="23" customHeight="1" x14ac:dyDescent="0.15">
      <c r="A11" s="17">
        <f t="shared" si="1"/>
        <v>3</v>
      </c>
      <c r="B11" s="18" t="s">
        <v>42</v>
      </c>
      <c r="C11" s="17">
        <v>1</v>
      </c>
      <c r="D11" s="17">
        <v>80</v>
      </c>
      <c r="E11" s="17">
        <f t="shared" si="0"/>
        <v>80</v>
      </c>
    </row>
    <row r="12" spans="1:5" ht="23" customHeight="1" x14ac:dyDescent="0.15">
      <c r="A12" s="17">
        <f t="shared" si="1"/>
        <v>4</v>
      </c>
      <c r="B12" s="18" t="s">
        <v>43</v>
      </c>
      <c r="C12" s="17">
        <v>1</v>
      </c>
      <c r="D12" s="17">
        <v>100</v>
      </c>
      <c r="E12" s="17">
        <f t="shared" si="0"/>
        <v>100</v>
      </c>
    </row>
    <row r="13" spans="1:5" ht="23" customHeight="1" x14ac:dyDescent="0.15">
      <c r="A13" s="17">
        <f t="shared" si="1"/>
        <v>5</v>
      </c>
      <c r="B13" s="18" t="s">
        <v>44</v>
      </c>
      <c r="C13" s="17">
        <v>1</v>
      </c>
      <c r="D13" s="17">
        <v>80</v>
      </c>
      <c r="E13" s="17">
        <f t="shared" si="0"/>
        <v>80</v>
      </c>
    </row>
    <row r="14" spans="1:5" ht="37" customHeight="1" x14ac:dyDescent="0.15">
      <c r="A14" s="17">
        <f t="shared" si="1"/>
        <v>6</v>
      </c>
      <c r="B14" s="18" t="s">
        <v>45</v>
      </c>
      <c r="C14" s="17">
        <v>1</v>
      </c>
      <c r="D14" s="17">
        <v>30</v>
      </c>
      <c r="E14" s="17">
        <f t="shared" si="0"/>
        <v>30</v>
      </c>
    </row>
    <row r="15" spans="1:5" ht="23" customHeight="1" x14ac:dyDescent="0.15">
      <c r="A15" s="17">
        <f t="shared" si="1"/>
        <v>7</v>
      </c>
      <c r="B15" s="18" t="s">
        <v>46</v>
      </c>
      <c r="C15" s="17">
        <v>1</v>
      </c>
      <c r="D15" s="17">
        <v>100</v>
      </c>
      <c r="E15" s="17">
        <f t="shared" si="0"/>
        <v>100</v>
      </c>
    </row>
    <row r="16" spans="1:5" ht="23" customHeight="1" x14ac:dyDescent="0.15">
      <c r="A16" s="17">
        <f t="shared" si="1"/>
        <v>8</v>
      </c>
      <c r="B16" s="18"/>
      <c r="C16" s="6"/>
      <c r="D16" s="6"/>
      <c r="E16" s="6"/>
    </row>
    <row r="17" spans="1:5" ht="23" customHeight="1" x14ac:dyDescent="0.15">
      <c r="A17" s="17">
        <f t="shared" si="1"/>
        <v>9</v>
      </c>
      <c r="B17" s="18"/>
      <c r="C17" s="6"/>
      <c r="D17" s="6"/>
      <c r="E17" s="6"/>
    </row>
    <row r="18" spans="1:5" ht="23" customHeight="1" x14ac:dyDescent="0.15">
      <c r="A18" s="17">
        <f t="shared" si="1"/>
        <v>10</v>
      </c>
      <c r="B18" s="18"/>
      <c r="C18" s="6"/>
      <c r="D18" s="6"/>
      <c r="E18" s="6"/>
    </row>
    <row r="19" spans="1:5" ht="23" customHeight="1" x14ac:dyDescent="0.15">
      <c r="A19" s="6"/>
      <c r="B19" s="19"/>
      <c r="C19" s="6"/>
      <c r="D19" s="6"/>
      <c r="E19" s="6"/>
    </row>
    <row r="20" spans="1:5" ht="23" customHeight="1" x14ac:dyDescent="0.15">
      <c r="A20" s="6"/>
      <c r="B20" s="18" t="s">
        <v>23</v>
      </c>
      <c r="C20" s="6"/>
      <c r="D20" s="6"/>
      <c r="E20" s="17">
        <f>SUM(E9:E18)</f>
        <v>590</v>
      </c>
    </row>
    <row r="21" spans="1:5" ht="23" customHeight="1" x14ac:dyDescent="0.15">
      <c r="A21" s="6"/>
      <c r="B21" s="18" t="s">
        <v>24</v>
      </c>
      <c r="C21" s="6"/>
      <c r="D21" s="6"/>
      <c r="E21" s="17">
        <f>(IF((C9="N/A"),0,D9)+IF((C10="N/A"),0,D10)+IF((C11="N/A"),0,D11)+IF((C12="N/A"),0,D12)+IF((C13="N/A"),0,D13)+IF((C14="N/A"),0,D14)+IF((C15="N/A"),0,D15)+IF((C16="N/A"),0,D16)+IF((C17="N/A"),0,D17)+IF((C18="N/A"),0,D18))*5</f>
        <v>2950</v>
      </c>
    </row>
    <row r="22" spans="1:5" ht="23" customHeight="1" x14ac:dyDescent="0.15">
      <c r="A22" s="22"/>
      <c r="B22" s="34" t="s">
        <v>25</v>
      </c>
      <c r="C22" s="35"/>
      <c r="D22" s="35"/>
      <c r="E22" s="36">
        <f>(E20/E21)*100</f>
        <v>20</v>
      </c>
    </row>
    <row r="23" spans="1:5" ht="23" customHeight="1" x14ac:dyDescent="0.15">
      <c r="A23" s="13"/>
      <c r="B23" s="12"/>
      <c r="C23" s="13"/>
      <c r="D23" s="13"/>
      <c r="E23" s="13"/>
    </row>
  </sheetData>
  <mergeCells count="2">
    <mergeCell ref="A2:E2"/>
    <mergeCell ref="A3:E3"/>
  </mergeCells>
  <pageMargins left="0.5" right="0.5" top="0.75" bottom="0.75" header="0.27777800000000002" footer="0.27777800000000002"/>
  <pageSetup orientation="portrait"/>
  <headerFooter>
    <oddFooter>&amp;C&amp;"Avenir Book,Regular"&amp;12&amp;K000000&amp;P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23"/>
  <sheetViews>
    <sheetView showGridLines="0" workbookViewId="0"/>
  </sheetViews>
  <sheetFormatPr baseColWidth="10" defaultColWidth="16.33203125" defaultRowHeight="12" customHeight="1" x14ac:dyDescent="0.15"/>
  <cols>
    <col min="1" max="1" width="8.33203125" style="37" customWidth="1"/>
    <col min="2" max="2" width="63" style="37" customWidth="1"/>
    <col min="3" max="5" width="14" style="37" customWidth="1"/>
    <col min="6" max="256" width="16.33203125" style="37" customWidth="1"/>
  </cols>
  <sheetData>
    <row r="1" spans="1:5" ht="7.75" customHeight="1" x14ac:dyDescent="0.15"/>
    <row r="2" spans="1:5" ht="40" customHeight="1" x14ac:dyDescent="0.15">
      <c r="A2" s="44" t="s">
        <v>7</v>
      </c>
      <c r="B2" s="45"/>
      <c r="C2" s="45"/>
      <c r="D2" s="45"/>
      <c r="E2" s="46"/>
    </row>
    <row r="3" spans="1:5" ht="23" customHeight="1" x14ac:dyDescent="0.15">
      <c r="A3" s="47"/>
      <c r="B3" s="48"/>
      <c r="C3" s="48"/>
      <c r="D3" s="48"/>
      <c r="E3" s="48"/>
    </row>
    <row r="4" spans="1:5" ht="23" customHeight="1" x14ac:dyDescent="0.15">
      <c r="A4" s="6"/>
      <c r="B4" s="7"/>
      <c r="C4" s="8">
        <v>42856</v>
      </c>
      <c r="D4" s="9" t="s">
        <v>8</v>
      </c>
      <c r="E4" s="9" t="s">
        <v>9</v>
      </c>
    </row>
    <row r="5" spans="1:5" ht="23" customHeight="1" x14ac:dyDescent="0.15">
      <c r="A5" s="6"/>
      <c r="B5" s="10" t="s">
        <v>10</v>
      </c>
      <c r="C5" s="11" t="s">
        <v>11</v>
      </c>
      <c r="D5" s="11" t="s">
        <v>12</v>
      </c>
      <c r="E5" s="11" t="s">
        <v>13</v>
      </c>
    </row>
    <row r="6" spans="1:5" ht="23" customHeight="1" x14ac:dyDescent="0.15">
      <c r="A6" s="6"/>
      <c r="B6" s="12"/>
      <c r="C6" s="13"/>
      <c r="D6" s="13"/>
      <c r="E6" s="13"/>
    </row>
    <row r="7" spans="1:5" ht="23" customHeight="1" x14ac:dyDescent="0.15">
      <c r="A7" s="14"/>
      <c r="B7" s="15"/>
      <c r="C7" s="6"/>
      <c r="D7" s="6"/>
      <c r="E7" s="6"/>
    </row>
    <row r="8" spans="1:5" ht="23" customHeight="1" x14ac:dyDescent="0.15">
      <c r="A8" s="14"/>
      <c r="B8" s="16" t="s">
        <v>47</v>
      </c>
      <c r="C8" s="6"/>
      <c r="D8" s="6"/>
      <c r="E8" s="6"/>
    </row>
    <row r="9" spans="1:5" ht="23" customHeight="1" x14ac:dyDescent="0.15">
      <c r="A9" s="17">
        <v>1</v>
      </c>
      <c r="B9" s="18" t="s">
        <v>49</v>
      </c>
      <c r="C9" s="17">
        <v>1</v>
      </c>
      <c r="D9" s="17">
        <v>100</v>
      </c>
      <c r="E9" s="17">
        <f t="shared" ref="E9:E18" si="0">IF((C9="N/A"),"",D9*C9)</f>
        <v>100</v>
      </c>
    </row>
    <row r="10" spans="1:5" ht="23" customHeight="1" x14ac:dyDescent="0.15">
      <c r="A10" s="17">
        <f t="shared" ref="A10:A18" si="1">A9+1</f>
        <v>2</v>
      </c>
      <c r="B10" s="18" t="s">
        <v>50</v>
      </c>
      <c r="C10" s="17">
        <v>1</v>
      </c>
      <c r="D10" s="17">
        <v>80</v>
      </c>
      <c r="E10" s="17">
        <f t="shared" si="0"/>
        <v>80</v>
      </c>
    </row>
    <row r="11" spans="1:5" ht="37" customHeight="1" x14ac:dyDescent="0.15">
      <c r="A11" s="17">
        <f t="shared" si="1"/>
        <v>3</v>
      </c>
      <c r="B11" s="18" t="s">
        <v>51</v>
      </c>
      <c r="C11" s="17">
        <v>1</v>
      </c>
      <c r="D11" s="17">
        <v>80</v>
      </c>
      <c r="E11" s="17">
        <f t="shared" si="0"/>
        <v>80</v>
      </c>
    </row>
    <row r="12" spans="1:5" ht="37" customHeight="1" x14ac:dyDescent="0.15">
      <c r="A12" s="17">
        <f t="shared" si="1"/>
        <v>4</v>
      </c>
      <c r="B12" s="18" t="s">
        <v>52</v>
      </c>
      <c r="C12" s="17">
        <v>1</v>
      </c>
      <c r="D12" s="17">
        <v>80</v>
      </c>
      <c r="E12" s="17">
        <f t="shared" si="0"/>
        <v>80</v>
      </c>
    </row>
    <row r="13" spans="1:5" ht="23" customHeight="1" x14ac:dyDescent="0.15">
      <c r="A13" s="17">
        <f t="shared" si="1"/>
        <v>5</v>
      </c>
      <c r="B13" s="18" t="s">
        <v>53</v>
      </c>
      <c r="C13" s="17">
        <v>1</v>
      </c>
      <c r="D13" s="17">
        <v>100</v>
      </c>
      <c r="E13" s="17">
        <f t="shared" si="0"/>
        <v>100</v>
      </c>
    </row>
    <row r="14" spans="1:5" ht="23" customHeight="1" x14ac:dyDescent="0.15">
      <c r="A14" s="17">
        <f t="shared" si="1"/>
        <v>6</v>
      </c>
      <c r="B14" s="18" t="s">
        <v>54</v>
      </c>
      <c r="C14" s="17">
        <v>1</v>
      </c>
      <c r="D14" s="17">
        <v>50</v>
      </c>
      <c r="E14" s="17">
        <f t="shared" si="0"/>
        <v>50</v>
      </c>
    </row>
    <row r="15" spans="1:5" ht="37" customHeight="1" x14ac:dyDescent="0.15">
      <c r="A15" s="17">
        <f t="shared" si="1"/>
        <v>7</v>
      </c>
      <c r="B15" s="18" t="s">
        <v>55</v>
      </c>
      <c r="C15" s="17">
        <v>1</v>
      </c>
      <c r="D15" s="17">
        <v>100</v>
      </c>
      <c r="E15" s="17">
        <f t="shared" si="0"/>
        <v>100</v>
      </c>
    </row>
    <row r="16" spans="1:5" ht="23" customHeight="1" x14ac:dyDescent="0.15">
      <c r="A16" s="17">
        <f t="shared" si="1"/>
        <v>8</v>
      </c>
      <c r="B16" s="18" t="s">
        <v>56</v>
      </c>
      <c r="C16" s="17">
        <v>1</v>
      </c>
      <c r="D16" s="17">
        <v>60</v>
      </c>
      <c r="E16" s="17">
        <f t="shared" si="0"/>
        <v>60</v>
      </c>
    </row>
    <row r="17" spans="1:5" ht="23" customHeight="1" x14ac:dyDescent="0.15">
      <c r="A17" s="17">
        <f t="shared" si="1"/>
        <v>9</v>
      </c>
      <c r="B17" s="18" t="s">
        <v>57</v>
      </c>
      <c r="C17" s="17">
        <v>1</v>
      </c>
      <c r="D17" s="17">
        <v>80</v>
      </c>
      <c r="E17" s="17">
        <f t="shared" si="0"/>
        <v>80</v>
      </c>
    </row>
    <row r="18" spans="1:5" ht="23" customHeight="1" x14ac:dyDescent="0.15">
      <c r="A18" s="17">
        <f t="shared" si="1"/>
        <v>10</v>
      </c>
      <c r="B18" s="18" t="s">
        <v>58</v>
      </c>
      <c r="C18" s="17">
        <v>1</v>
      </c>
      <c r="D18" s="17">
        <v>100</v>
      </c>
      <c r="E18" s="17">
        <f t="shared" si="0"/>
        <v>100</v>
      </c>
    </row>
    <row r="19" spans="1:5" ht="23" customHeight="1" x14ac:dyDescent="0.15">
      <c r="A19" s="6"/>
      <c r="B19" s="19"/>
      <c r="C19" s="6"/>
      <c r="D19" s="6"/>
      <c r="E19" s="6"/>
    </row>
    <row r="20" spans="1:5" ht="23" customHeight="1" x14ac:dyDescent="0.15">
      <c r="A20" s="6"/>
      <c r="B20" s="15" t="s">
        <v>23</v>
      </c>
      <c r="C20" s="20"/>
      <c r="D20" s="20"/>
      <c r="E20" s="21">
        <f>SUM(E9:E18)</f>
        <v>830</v>
      </c>
    </row>
    <row r="21" spans="1:5" ht="23" customHeight="1" x14ac:dyDescent="0.15">
      <c r="A21" s="6"/>
      <c r="B21" s="15" t="s">
        <v>24</v>
      </c>
      <c r="C21" s="20"/>
      <c r="D21" s="20"/>
      <c r="E21" s="21">
        <f>(IF((C9="N/A"),0,D9)+IF((C10="N/A"),0,D10)+IF((C11="N/A"),0,D11)+IF((C12="N/A"),0,D12)+IF((C13="N/A"),0,D13)+IF((C14="N/A"),0,D14)+IF((C15="N/A"),0,D15)+IF((C16="N/A"),0,D16)+IF((C17="N/A"),0,D17)+IF((C18="N/A"),0,D18))*5</f>
        <v>4150</v>
      </c>
    </row>
    <row r="22" spans="1:5" ht="23" customHeight="1" x14ac:dyDescent="0.15">
      <c r="A22" s="22"/>
      <c r="B22" s="23" t="s">
        <v>25</v>
      </c>
      <c r="C22" s="24"/>
      <c r="D22" s="24"/>
      <c r="E22" s="25">
        <f>(E20/E21)*100</f>
        <v>20</v>
      </c>
    </row>
    <row r="23" spans="1:5" ht="23" customHeight="1" x14ac:dyDescent="0.15">
      <c r="A23" s="13"/>
      <c r="B23" s="12"/>
      <c r="C23" s="13"/>
      <c r="D23" s="13"/>
      <c r="E23" s="13"/>
    </row>
  </sheetData>
  <mergeCells count="2">
    <mergeCell ref="A2:E2"/>
    <mergeCell ref="A3:E3"/>
  </mergeCells>
  <pageMargins left="0.5" right="0.5" top="0.75" bottom="0.75" header="0.27777800000000002" footer="0.27777800000000002"/>
  <pageSetup orientation="portrait"/>
  <headerFooter>
    <oddFooter>&amp;C&amp;"Avenir Book,Regular"&amp;12&amp;K000000&amp;P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23"/>
  <sheetViews>
    <sheetView showGridLines="0" topLeftCell="M1" workbookViewId="0"/>
  </sheetViews>
  <sheetFormatPr baseColWidth="10" defaultColWidth="16.33203125" defaultRowHeight="12" customHeight="1" x14ac:dyDescent="0.15"/>
  <cols>
    <col min="1" max="1" width="8.33203125" style="38" customWidth="1"/>
    <col min="2" max="2" width="63" style="38" customWidth="1"/>
    <col min="3" max="5" width="14" style="38" customWidth="1"/>
    <col min="6" max="256" width="16.33203125" style="38" customWidth="1"/>
  </cols>
  <sheetData>
    <row r="1" spans="1:5" ht="7.75" customHeight="1" x14ac:dyDescent="0.15"/>
    <row r="2" spans="1:5" ht="40" customHeight="1" x14ac:dyDescent="0.15">
      <c r="A2" s="44" t="s">
        <v>7</v>
      </c>
      <c r="B2" s="45"/>
      <c r="C2" s="45"/>
      <c r="D2" s="45"/>
      <c r="E2" s="46"/>
    </row>
    <row r="3" spans="1:5" ht="23" customHeight="1" x14ac:dyDescent="0.15">
      <c r="A3" s="47"/>
      <c r="B3" s="48"/>
      <c r="C3" s="48"/>
      <c r="D3" s="48"/>
      <c r="E3" s="48"/>
    </row>
    <row r="4" spans="1:5" ht="23" customHeight="1" x14ac:dyDescent="0.15">
      <c r="A4" s="6"/>
      <c r="B4" s="7"/>
      <c r="C4" s="8">
        <v>42856</v>
      </c>
      <c r="D4" s="9" t="s">
        <v>8</v>
      </c>
      <c r="E4" s="9" t="s">
        <v>9</v>
      </c>
    </row>
    <row r="5" spans="1:5" ht="23" customHeight="1" x14ac:dyDescent="0.15">
      <c r="A5" s="6"/>
      <c r="B5" s="10" t="s">
        <v>10</v>
      </c>
      <c r="C5" s="11" t="s">
        <v>11</v>
      </c>
      <c r="D5" s="11" t="s">
        <v>12</v>
      </c>
      <c r="E5" s="11" t="s">
        <v>13</v>
      </c>
    </row>
    <row r="6" spans="1:5" ht="23" customHeight="1" x14ac:dyDescent="0.15">
      <c r="A6" s="6"/>
      <c r="B6" s="12"/>
      <c r="C6" s="13"/>
      <c r="D6" s="13"/>
      <c r="E6" s="13"/>
    </row>
    <row r="7" spans="1:5" ht="23" customHeight="1" x14ac:dyDescent="0.15">
      <c r="A7" s="14"/>
      <c r="B7" s="15"/>
      <c r="C7" s="6"/>
      <c r="D7" s="6"/>
      <c r="E7" s="6"/>
    </row>
    <row r="8" spans="1:5" ht="23" customHeight="1" x14ac:dyDescent="0.15">
      <c r="A8" s="14"/>
      <c r="B8" s="16" t="s">
        <v>59</v>
      </c>
      <c r="C8" s="6"/>
      <c r="D8" s="6"/>
      <c r="E8" s="6"/>
    </row>
    <row r="9" spans="1:5" ht="23" customHeight="1" x14ac:dyDescent="0.15">
      <c r="A9" s="17">
        <v>1</v>
      </c>
      <c r="B9" s="18" t="s">
        <v>61</v>
      </c>
      <c r="C9" s="17">
        <v>1</v>
      </c>
      <c r="D9" s="17">
        <v>100</v>
      </c>
      <c r="E9" s="17">
        <f t="shared" ref="E9:E18" si="0">IF((C9="N/A"),"",D9*C9)</f>
        <v>100</v>
      </c>
    </row>
    <row r="10" spans="1:5" ht="23" customHeight="1" x14ac:dyDescent="0.15">
      <c r="A10" s="17">
        <f t="shared" ref="A10:A18" si="1">A9+1</f>
        <v>2</v>
      </c>
      <c r="B10" s="18" t="s">
        <v>62</v>
      </c>
      <c r="C10" s="17">
        <v>1</v>
      </c>
      <c r="D10" s="17">
        <v>80</v>
      </c>
      <c r="E10" s="17">
        <f t="shared" si="0"/>
        <v>80</v>
      </c>
    </row>
    <row r="11" spans="1:5" ht="23" customHeight="1" x14ac:dyDescent="0.15">
      <c r="A11" s="17">
        <f t="shared" si="1"/>
        <v>3</v>
      </c>
      <c r="B11" s="18" t="s">
        <v>63</v>
      </c>
      <c r="C11" s="17">
        <v>1</v>
      </c>
      <c r="D11" s="17">
        <v>80</v>
      </c>
      <c r="E11" s="17">
        <f t="shared" si="0"/>
        <v>80</v>
      </c>
    </row>
    <row r="12" spans="1:5" ht="23" customHeight="1" x14ac:dyDescent="0.15">
      <c r="A12" s="17">
        <f t="shared" si="1"/>
        <v>4</v>
      </c>
      <c r="B12" s="18" t="s">
        <v>64</v>
      </c>
      <c r="C12" s="17">
        <v>1</v>
      </c>
      <c r="D12" s="17">
        <v>60</v>
      </c>
      <c r="E12" s="17">
        <f t="shared" si="0"/>
        <v>60</v>
      </c>
    </row>
    <row r="13" spans="1:5" ht="23" customHeight="1" x14ac:dyDescent="0.15">
      <c r="A13" s="17">
        <f t="shared" si="1"/>
        <v>5</v>
      </c>
      <c r="B13" s="18" t="s">
        <v>65</v>
      </c>
      <c r="C13" s="17">
        <v>1</v>
      </c>
      <c r="D13" s="17">
        <v>60</v>
      </c>
      <c r="E13" s="17">
        <f t="shared" si="0"/>
        <v>60</v>
      </c>
    </row>
    <row r="14" spans="1:5" ht="51" customHeight="1" x14ac:dyDescent="0.15">
      <c r="A14" s="17">
        <f t="shared" si="1"/>
        <v>6</v>
      </c>
      <c r="B14" s="18" t="s">
        <v>66</v>
      </c>
      <c r="C14" s="17">
        <v>1</v>
      </c>
      <c r="D14" s="17">
        <v>60</v>
      </c>
      <c r="E14" s="17">
        <f t="shared" si="0"/>
        <v>60</v>
      </c>
    </row>
    <row r="15" spans="1:5" ht="37" customHeight="1" x14ac:dyDescent="0.15">
      <c r="A15" s="17">
        <f t="shared" si="1"/>
        <v>7</v>
      </c>
      <c r="B15" s="18" t="s">
        <v>67</v>
      </c>
      <c r="C15" s="17">
        <v>1</v>
      </c>
      <c r="D15" s="17">
        <v>40</v>
      </c>
      <c r="E15" s="17">
        <f t="shared" si="0"/>
        <v>40</v>
      </c>
    </row>
    <row r="16" spans="1:5" ht="23" customHeight="1" x14ac:dyDescent="0.15">
      <c r="A16" s="17">
        <f t="shared" si="1"/>
        <v>8</v>
      </c>
      <c r="B16" s="18" t="s">
        <v>68</v>
      </c>
      <c r="C16" s="17">
        <v>1</v>
      </c>
      <c r="D16" s="17">
        <v>40</v>
      </c>
      <c r="E16" s="17">
        <f t="shared" si="0"/>
        <v>40</v>
      </c>
    </row>
    <row r="17" spans="1:5" ht="37" customHeight="1" x14ac:dyDescent="0.15">
      <c r="A17" s="17">
        <f t="shared" si="1"/>
        <v>9</v>
      </c>
      <c r="B17" s="18" t="s">
        <v>69</v>
      </c>
      <c r="C17" s="17">
        <v>1</v>
      </c>
      <c r="D17" s="17">
        <v>100</v>
      </c>
      <c r="E17" s="17">
        <f t="shared" si="0"/>
        <v>100</v>
      </c>
    </row>
    <row r="18" spans="1:5" ht="23" customHeight="1" x14ac:dyDescent="0.15">
      <c r="A18" s="17">
        <f t="shared" si="1"/>
        <v>10</v>
      </c>
      <c r="B18" s="18" t="s">
        <v>70</v>
      </c>
      <c r="C18" s="17">
        <v>1</v>
      </c>
      <c r="D18" s="17">
        <v>100</v>
      </c>
      <c r="E18" s="17">
        <f t="shared" si="0"/>
        <v>100</v>
      </c>
    </row>
    <row r="19" spans="1:5" ht="23" customHeight="1" x14ac:dyDescent="0.15">
      <c r="A19" s="6"/>
      <c r="B19" s="19"/>
      <c r="C19" s="6"/>
      <c r="D19" s="6"/>
      <c r="E19" s="6"/>
    </row>
    <row r="20" spans="1:5" ht="23" customHeight="1" x14ac:dyDescent="0.15">
      <c r="A20" s="6"/>
      <c r="B20" s="15" t="s">
        <v>23</v>
      </c>
      <c r="C20" s="20"/>
      <c r="D20" s="20"/>
      <c r="E20" s="21">
        <f>SUM(E9:E18)</f>
        <v>720</v>
      </c>
    </row>
    <row r="21" spans="1:5" ht="23" customHeight="1" x14ac:dyDescent="0.15">
      <c r="A21" s="6"/>
      <c r="B21" s="15" t="s">
        <v>24</v>
      </c>
      <c r="C21" s="20"/>
      <c r="D21" s="20"/>
      <c r="E21" s="21">
        <f>(IF((C9="N/A"),0,D9)+IF((C10="N/A"),0,D10)+IF((C11="N/A"),0,D11)+IF((C12="N/A"),0,D12)+IF((C13="N/A"),0,D13)+IF((C14="N/A"),0,D14)+IF((C15="N/A"),0,D15)+IF((C16="N/A"),0,D16)+IF((C17="N/A"),0,D17)+IF((C18="N/A"),0,D18))*5</f>
        <v>3600</v>
      </c>
    </row>
    <row r="22" spans="1:5" ht="23" customHeight="1" x14ac:dyDescent="0.15">
      <c r="A22" s="22"/>
      <c r="B22" s="23" t="s">
        <v>25</v>
      </c>
      <c r="C22" s="24"/>
      <c r="D22" s="24"/>
      <c r="E22" s="25">
        <f>(E20/E21)*100</f>
        <v>20</v>
      </c>
    </row>
    <row r="23" spans="1:5" ht="23" customHeight="1" x14ac:dyDescent="0.15">
      <c r="A23" s="13"/>
      <c r="B23" s="12"/>
      <c r="C23" s="13"/>
      <c r="D23" s="13"/>
      <c r="E23" s="13"/>
    </row>
  </sheetData>
  <mergeCells count="2">
    <mergeCell ref="A2:E2"/>
    <mergeCell ref="A3:E3"/>
  </mergeCells>
  <pageMargins left="0.5" right="0.5" top="0.75" bottom="0.75" header="0.27777800000000002" footer="0.27777800000000002"/>
  <pageSetup orientation="portrait"/>
  <headerFooter>
    <oddFooter>&amp;C&amp;"Avenir Book,Regular"&amp;12&amp;K000000&amp;P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V23"/>
  <sheetViews>
    <sheetView showGridLines="0" workbookViewId="0"/>
  </sheetViews>
  <sheetFormatPr baseColWidth="10" defaultColWidth="16.33203125" defaultRowHeight="12" customHeight="1" x14ac:dyDescent="0.15"/>
  <cols>
    <col min="1" max="1" width="8.33203125" style="39" customWidth="1"/>
    <col min="2" max="2" width="63" style="39" customWidth="1"/>
    <col min="3" max="5" width="14" style="39" customWidth="1"/>
    <col min="6" max="256" width="16.33203125" style="39" customWidth="1"/>
  </cols>
  <sheetData>
    <row r="1" spans="1:5" ht="7.75" customHeight="1" x14ac:dyDescent="0.15"/>
    <row r="2" spans="1:5" ht="40" customHeight="1" x14ac:dyDescent="0.15">
      <c r="A2" s="44" t="s">
        <v>7</v>
      </c>
      <c r="B2" s="45"/>
      <c r="C2" s="45"/>
      <c r="D2" s="45"/>
      <c r="E2" s="46"/>
    </row>
    <row r="3" spans="1:5" ht="23" customHeight="1" x14ac:dyDescent="0.15">
      <c r="A3" s="47"/>
      <c r="B3" s="48"/>
      <c r="C3" s="48"/>
      <c r="D3" s="48"/>
      <c r="E3" s="48"/>
    </row>
    <row r="4" spans="1:5" ht="23" customHeight="1" x14ac:dyDescent="0.15">
      <c r="A4" s="6"/>
      <c r="B4" s="7"/>
      <c r="C4" s="8">
        <v>42856</v>
      </c>
      <c r="D4" s="9" t="s">
        <v>8</v>
      </c>
      <c r="E4" s="9" t="s">
        <v>9</v>
      </c>
    </row>
    <row r="5" spans="1:5" ht="23" customHeight="1" x14ac:dyDescent="0.15">
      <c r="A5" s="6"/>
      <c r="B5" s="10" t="s">
        <v>10</v>
      </c>
      <c r="C5" s="11" t="s">
        <v>11</v>
      </c>
      <c r="D5" s="11" t="s">
        <v>12</v>
      </c>
      <c r="E5" s="11" t="s">
        <v>13</v>
      </c>
    </row>
    <row r="6" spans="1:5" ht="23" customHeight="1" x14ac:dyDescent="0.15">
      <c r="A6" s="6"/>
      <c r="B6" s="12"/>
      <c r="C6" s="13"/>
      <c r="D6" s="13"/>
      <c r="E6" s="13"/>
    </row>
    <row r="7" spans="1:5" ht="23" customHeight="1" x14ac:dyDescent="0.15">
      <c r="A7" s="14"/>
      <c r="B7" s="15"/>
      <c r="C7" s="6"/>
      <c r="D7" s="6"/>
      <c r="E7" s="6"/>
    </row>
    <row r="8" spans="1:5" ht="23" customHeight="1" x14ac:dyDescent="0.15">
      <c r="A8" s="14"/>
      <c r="B8" s="16" t="s">
        <v>71</v>
      </c>
      <c r="C8" s="6"/>
      <c r="D8" s="6"/>
      <c r="E8" s="6"/>
    </row>
    <row r="9" spans="1:5" ht="23" customHeight="1" x14ac:dyDescent="0.15">
      <c r="A9" s="17">
        <v>1</v>
      </c>
      <c r="B9" s="18" t="s">
        <v>73</v>
      </c>
      <c r="C9" s="17">
        <v>1</v>
      </c>
      <c r="D9" s="17">
        <v>150</v>
      </c>
      <c r="E9" s="17">
        <f t="shared" ref="E9:E14" si="0">IF((C9="N/A"),"",D9*C9)</f>
        <v>150</v>
      </c>
    </row>
    <row r="10" spans="1:5" ht="23" customHeight="1" x14ac:dyDescent="0.15">
      <c r="A10" s="17">
        <f t="shared" ref="A10:A18" si="1">A9+1</f>
        <v>2</v>
      </c>
      <c r="B10" s="18" t="s">
        <v>74</v>
      </c>
      <c r="C10" s="17">
        <v>1</v>
      </c>
      <c r="D10" s="17">
        <v>80</v>
      </c>
      <c r="E10" s="17">
        <f t="shared" si="0"/>
        <v>80</v>
      </c>
    </row>
    <row r="11" spans="1:5" ht="37" customHeight="1" x14ac:dyDescent="0.15">
      <c r="A11" s="17">
        <f t="shared" si="1"/>
        <v>3</v>
      </c>
      <c r="B11" s="18" t="s">
        <v>75</v>
      </c>
      <c r="C11" s="17">
        <v>1</v>
      </c>
      <c r="D11" s="17">
        <v>100</v>
      </c>
      <c r="E11" s="17">
        <f t="shared" si="0"/>
        <v>100</v>
      </c>
    </row>
    <row r="12" spans="1:5" ht="37" customHeight="1" x14ac:dyDescent="0.15">
      <c r="A12" s="17">
        <f t="shared" si="1"/>
        <v>4</v>
      </c>
      <c r="B12" s="18" t="s">
        <v>76</v>
      </c>
      <c r="C12" s="17">
        <v>1</v>
      </c>
      <c r="D12" s="17">
        <v>100</v>
      </c>
      <c r="E12" s="17">
        <f t="shared" si="0"/>
        <v>100</v>
      </c>
    </row>
    <row r="13" spans="1:5" ht="51" customHeight="1" x14ac:dyDescent="0.15">
      <c r="A13" s="17">
        <f t="shared" si="1"/>
        <v>5</v>
      </c>
      <c r="B13" s="18" t="s">
        <v>77</v>
      </c>
      <c r="C13" s="17">
        <v>1</v>
      </c>
      <c r="D13" s="17">
        <v>100</v>
      </c>
      <c r="E13" s="17">
        <f t="shared" si="0"/>
        <v>100</v>
      </c>
    </row>
    <row r="14" spans="1:5" ht="23" customHeight="1" x14ac:dyDescent="0.15">
      <c r="A14" s="17">
        <f t="shared" si="1"/>
        <v>6</v>
      </c>
      <c r="B14" s="18" t="s">
        <v>78</v>
      </c>
      <c r="C14" s="17">
        <v>1</v>
      </c>
      <c r="D14" s="17">
        <v>80</v>
      </c>
      <c r="E14" s="17">
        <f t="shared" si="0"/>
        <v>80</v>
      </c>
    </row>
    <row r="15" spans="1:5" ht="23" customHeight="1" x14ac:dyDescent="0.15">
      <c r="A15" s="17">
        <f t="shared" si="1"/>
        <v>7</v>
      </c>
      <c r="B15" s="18"/>
      <c r="C15" s="6"/>
      <c r="D15" s="6"/>
      <c r="E15" s="6"/>
    </row>
    <row r="16" spans="1:5" ht="23" customHeight="1" x14ac:dyDescent="0.15">
      <c r="A16" s="17">
        <f t="shared" si="1"/>
        <v>8</v>
      </c>
      <c r="B16" s="18"/>
      <c r="C16" s="6"/>
      <c r="D16" s="6"/>
      <c r="E16" s="6"/>
    </row>
    <row r="17" spans="1:5" ht="23" customHeight="1" x14ac:dyDescent="0.15">
      <c r="A17" s="17">
        <f t="shared" si="1"/>
        <v>9</v>
      </c>
      <c r="B17" s="18"/>
      <c r="C17" s="6"/>
      <c r="D17" s="6"/>
      <c r="E17" s="6"/>
    </row>
    <row r="18" spans="1:5" ht="23" customHeight="1" x14ac:dyDescent="0.15">
      <c r="A18" s="17">
        <f t="shared" si="1"/>
        <v>10</v>
      </c>
      <c r="B18" s="18"/>
      <c r="C18" s="6"/>
      <c r="D18" s="6"/>
      <c r="E18" s="6"/>
    </row>
    <row r="19" spans="1:5" ht="23" customHeight="1" x14ac:dyDescent="0.15">
      <c r="A19" s="6"/>
      <c r="B19" s="19"/>
      <c r="C19" s="6"/>
      <c r="D19" s="6"/>
      <c r="E19" s="6"/>
    </row>
    <row r="20" spans="1:5" ht="23" customHeight="1" x14ac:dyDescent="0.15">
      <c r="A20" s="6"/>
      <c r="B20" s="15" t="s">
        <v>23</v>
      </c>
      <c r="C20" s="20"/>
      <c r="D20" s="20"/>
      <c r="E20" s="21">
        <f>SUM(E9:E18)</f>
        <v>610</v>
      </c>
    </row>
    <row r="21" spans="1:5" ht="23" customHeight="1" x14ac:dyDescent="0.15">
      <c r="A21" s="6"/>
      <c r="B21" s="15" t="s">
        <v>24</v>
      </c>
      <c r="C21" s="20"/>
      <c r="D21" s="20"/>
      <c r="E21" s="21">
        <f>(IF((C9="N/A"),0,D9)+IF((C10="N/A"),0,D10)+IF((C11="N/A"),0,D11)+IF((C12="N/A"),0,D12)+IF((C13="N/A"),0,D13)+IF((C14="N/A"),0,D14)+IF((C15="N/A"),0,D15)+IF((C16="N/A"),0,D16)+IF((C17="N/A"),0,D17)+IF((C18="N/A"),0,D18))*5</f>
        <v>3050</v>
      </c>
    </row>
    <row r="22" spans="1:5" ht="23" customHeight="1" x14ac:dyDescent="0.15">
      <c r="A22" s="22"/>
      <c r="B22" s="23" t="s">
        <v>25</v>
      </c>
      <c r="C22" s="24"/>
      <c r="D22" s="24"/>
      <c r="E22" s="25">
        <f>(E20/E21)*100</f>
        <v>20</v>
      </c>
    </row>
    <row r="23" spans="1:5" ht="23" customHeight="1" x14ac:dyDescent="0.15">
      <c r="A23" s="13"/>
      <c r="B23" s="12"/>
      <c r="C23" s="13"/>
      <c r="D23" s="13"/>
      <c r="E23" s="13"/>
    </row>
  </sheetData>
  <mergeCells count="2">
    <mergeCell ref="A2:E2"/>
    <mergeCell ref="A3:E3"/>
  </mergeCells>
  <pageMargins left="0.5" right="0.5" top="0.75" bottom="0.75" header="0.27777800000000002" footer="0.27777800000000002"/>
  <pageSetup orientation="portrait"/>
  <headerFooter>
    <oddFooter>&amp;C&amp;"Avenir Book,Regular"&amp;12&amp;K000000&amp;P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V23"/>
  <sheetViews>
    <sheetView showGridLines="0" workbookViewId="0"/>
  </sheetViews>
  <sheetFormatPr baseColWidth="10" defaultColWidth="16.33203125" defaultRowHeight="12" customHeight="1" x14ac:dyDescent="0.15"/>
  <cols>
    <col min="1" max="1" width="8.33203125" style="40" customWidth="1"/>
    <col min="2" max="2" width="63" style="40" customWidth="1"/>
    <col min="3" max="5" width="14" style="40" customWidth="1"/>
    <col min="6" max="256" width="16.33203125" style="40" customWidth="1"/>
  </cols>
  <sheetData>
    <row r="1" spans="1:5" ht="7.75" customHeight="1" x14ac:dyDescent="0.15"/>
    <row r="2" spans="1:5" ht="40" customHeight="1" x14ac:dyDescent="0.15">
      <c r="A2" s="44" t="s">
        <v>7</v>
      </c>
      <c r="B2" s="45"/>
      <c r="C2" s="45"/>
      <c r="D2" s="45"/>
      <c r="E2" s="46"/>
    </row>
    <row r="3" spans="1:5" ht="23" customHeight="1" x14ac:dyDescent="0.15">
      <c r="A3" s="47"/>
      <c r="B3" s="48"/>
      <c r="C3" s="48"/>
      <c r="D3" s="48"/>
      <c r="E3" s="48"/>
    </row>
    <row r="4" spans="1:5" ht="23" customHeight="1" x14ac:dyDescent="0.15">
      <c r="A4" s="6"/>
      <c r="B4" s="7"/>
      <c r="C4" s="8">
        <v>42856</v>
      </c>
      <c r="D4" s="9" t="s">
        <v>8</v>
      </c>
      <c r="E4" s="9" t="s">
        <v>9</v>
      </c>
    </row>
    <row r="5" spans="1:5" ht="23" customHeight="1" x14ac:dyDescent="0.15">
      <c r="A5" s="6"/>
      <c r="B5" s="10" t="s">
        <v>10</v>
      </c>
      <c r="C5" s="11" t="s">
        <v>11</v>
      </c>
      <c r="D5" s="11" t="s">
        <v>12</v>
      </c>
      <c r="E5" s="11" t="s">
        <v>13</v>
      </c>
    </row>
    <row r="6" spans="1:5" ht="23" customHeight="1" x14ac:dyDescent="0.15">
      <c r="A6" s="6"/>
      <c r="B6" s="12"/>
      <c r="C6" s="13"/>
      <c r="D6" s="13"/>
      <c r="E6" s="13"/>
    </row>
    <row r="7" spans="1:5" ht="23" customHeight="1" x14ac:dyDescent="0.15">
      <c r="A7" s="14"/>
      <c r="B7" s="15"/>
      <c r="C7" s="6"/>
      <c r="D7" s="6"/>
      <c r="E7" s="6"/>
    </row>
    <row r="8" spans="1:5" ht="23" customHeight="1" x14ac:dyDescent="0.15">
      <c r="A8" s="14"/>
      <c r="B8" s="16" t="s">
        <v>79</v>
      </c>
      <c r="C8" s="6"/>
      <c r="D8" s="6"/>
      <c r="E8" s="6"/>
    </row>
    <row r="9" spans="1:5" ht="23" customHeight="1" x14ac:dyDescent="0.15">
      <c r="A9" s="17">
        <v>1</v>
      </c>
      <c r="B9" s="18" t="s">
        <v>81</v>
      </c>
      <c r="C9" s="17">
        <v>1</v>
      </c>
      <c r="D9" s="17">
        <v>100</v>
      </c>
      <c r="E9" s="17">
        <f>IF((C9="N/A"),"",D9*C9)</f>
        <v>100</v>
      </c>
    </row>
    <row r="10" spans="1:5" ht="37" customHeight="1" x14ac:dyDescent="0.15">
      <c r="A10" s="17">
        <f t="shared" ref="A10:A18" si="0">A9+1</f>
        <v>2</v>
      </c>
      <c r="B10" s="18" t="s">
        <v>82</v>
      </c>
      <c r="C10" s="17">
        <v>1</v>
      </c>
      <c r="D10" s="17">
        <v>60</v>
      </c>
      <c r="E10" s="17">
        <f>IF((C10="N/A"),"",D10*C10)</f>
        <v>60</v>
      </c>
    </row>
    <row r="11" spans="1:5" ht="23" customHeight="1" x14ac:dyDescent="0.15">
      <c r="A11" s="17">
        <f t="shared" si="0"/>
        <v>3</v>
      </c>
      <c r="B11" s="18" t="s">
        <v>83</v>
      </c>
      <c r="C11" s="17">
        <v>1</v>
      </c>
      <c r="D11" s="17">
        <v>40</v>
      </c>
      <c r="E11" s="17">
        <f>IF((C11="N/A"),"",D11*C11)</f>
        <v>40</v>
      </c>
    </row>
    <row r="12" spans="1:5" ht="23" customHeight="1" x14ac:dyDescent="0.15">
      <c r="A12" s="17">
        <f t="shared" si="0"/>
        <v>4</v>
      </c>
      <c r="B12" s="18" t="s">
        <v>84</v>
      </c>
      <c r="C12" s="17">
        <v>1</v>
      </c>
      <c r="D12" s="17">
        <v>100</v>
      </c>
      <c r="E12" s="17">
        <f>IF((C12="N/A"),"",D12*C12)</f>
        <v>100</v>
      </c>
    </row>
    <row r="13" spans="1:5" ht="23" customHeight="1" x14ac:dyDescent="0.15">
      <c r="A13" s="17">
        <f t="shared" si="0"/>
        <v>5</v>
      </c>
      <c r="B13" s="18" t="s">
        <v>85</v>
      </c>
      <c r="C13" s="17">
        <v>1</v>
      </c>
      <c r="D13" s="17">
        <v>100</v>
      </c>
      <c r="E13" s="17">
        <f>IF((C13="N/A"),"",D13*C13)</f>
        <v>100</v>
      </c>
    </row>
    <row r="14" spans="1:5" ht="23" customHeight="1" x14ac:dyDescent="0.15">
      <c r="A14" s="17">
        <f t="shared" si="0"/>
        <v>6</v>
      </c>
      <c r="B14" s="19"/>
      <c r="C14" s="6"/>
      <c r="D14" s="6"/>
      <c r="E14" s="6"/>
    </row>
    <row r="15" spans="1:5" ht="23" customHeight="1" x14ac:dyDescent="0.15">
      <c r="A15" s="17">
        <f t="shared" si="0"/>
        <v>7</v>
      </c>
      <c r="B15" s="18"/>
      <c r="C15" s="6"/>
      <c r="D15" s="6"/>
      <c r="E15" s="6"/>
    </row>
    <row r="16" spans="1:5" ht="23" customHeight="1" x14ac:dyDescent="0.15">
      <c r="A16" s="17">
        <f t="shared" si="0"/>
        <v>8</v>
      </c>
      <c r="B16" s="18"/>
      <c r="C16" s="6"/>
      <c r="D16" s="6"/>
      <c r="E16" s="6"/>
    </row>
    <row r="17" spans="1:5" ht="23" customHeight="1" x14ac:dyDescent="0.15">
      <c r="A17" s="17">
        <f t="shared" si="0"/>
        <v>9</v>
      </c>
      <c r="B17" s="18"/>
      <c r="C17" s="6"/>
      <c r="D17" s="6"/>
      <c r="E17" s="6"/>
    </row>
    <row r="18" spans="1:5" ht="23" customHeight="1" x14ac:dyDescent="0.15">
      <c r="A18" s="17">
        <f t="shared" si="0"/>
        <v>10</v>
      </c>
      <c r="B18" s="18"/>
      <c r="C18" s="6"/>
      <c r="D18" s="6"/>
      <c r="E18" s="6"/>
    </row>
    <row r="19" spans="1:5" ht="23" customHeight="1" x14ac:dyDescent="0.15">
      <c r="A19" s="6"/>
      <c r="B19" s="19"/>
      <c r="C19" s="6"/>
      <c r="D19" s="6"/>
      <c r="E19" s="6"/>
    </row>
    <row r="20" spans="1:5" ht="23" customHeight="1" x14ac:dyDescent="0.15">
      <c r="A20" s="6"/>
      <c r="B20" s="15" t="s">
        <v>23</v>
      </c>
      <c r="C20" s="20"/>
      <c r="D20" s="20"/>
      <c r="E20" s="21">
        <f>SUM(E9:E18)</f>
        <v>400</v>
      </c>
    </row>
    <row r="21" spans="1:5" ht="23" customHeight="1" x14ac:dyDescent="0.15">
      <c r="A21" s="6"/>
      <c r="B21" s="15" t="s">
        <v>24</v>
      </c>
      <c r="C21" s="20"/>
      <c r="D21" s="20"/>
      <c r="E21" s="21">
        <f>(IF((C9="N/A"),0,D9)+IF((C10="N/A"),0,D10)+IF((C11="N/A"),0,D11)+IF((C12="N/A"),0,D12)+IF((C13="N/A"),0,D13)+IF((C14="N/A"),0,D14)+IF((C15="N/A"),0,D15)+IF((C16="N/A"),0,D16)+IF((C17="N/A"),0,D17)+IF((C18="N/A"),0,D18))*5</f>
        <v>2000</v>
      </c>
    </row>
    <row r="22" spans="1:5" ht="23" customHeight="1" x14ac:dyDescent="0.15">
      <c r="A22" s="22"/>
      <c r="B22" s="23" t="s">
        <v>25</v>
      </c>
      <c r="C22" s="24"/>
      <c r="D22" s="24"/>
      <c r="E22" s="25">
        <f>(E20/E21)*100</f>
        <v>20</v>
      </c>
    </row>
    <row r="23" spans="1:5" ht="23" customHeight="1" x14ac:dyDescent="0.15">
      <c r="A23" s="13"/>
      <c r="B23" s="12"/>
      <c r="C23" s="13"/>
      <c r="D23" s="13"/>
      <c r="E23" s="13"/>
    </row>
  </sheetData>
  <mergeCells count="2">
    <mergeCell ref="A2:E2"/>
    <mergeCell ref="A3:E3"/>
  </mergeCells>
  <pageMargins left="0.5" right="0.5" top="0.75" bottom="0.75" header="0.27777800000000002" footer="0.27777800000000002"/>
  <pageSetup orientation="portrait"/>
  <headerFooter>
    <oddFooter>&amp;C&amp;"Avenir Book,Regular"&amp;12&amp;K000000&amp;P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V23"/>
  <sheetViews>
    <sheetView showGridLines="0" tabSelected="1" workbookViewId="0">
      <selection activeCell="C13" sqref="C13"/>
    </sheetView>
  </sheetViews>
  <sheetFormatPr baseColWidth="10" defaultColWidth="16.33203125" defaultRowHeight="12" customHeight="1" x14ac:dyDescent="0.15"/>
  <cols>
    <col min="1" max="1" width="8.33203125" style="41" customWidth="1"/>
    <col min="2" max="2" width="63" style="41" customWidth="1"/>
    <col min="3" max="5" width="14" style="41" customWidth="1"/>
    <col min="6" max="256" width="16.33203125" style="41" customWidth="1"/>
  </cols>
  <sheetData>
    <row r="1" spans="1:5" ht="7.75" customHeight="1" x14ac:dyDescent="0.15"/>
    <row r="2" spans="1:5" ht="40" customHeight="1" x14ac:dyDescent="0.15">
      <c r="A2" s="44" t="s">
        <v>7</v>
      </c>
      <c r="B2" s="45"/>
      <c r="C2" s="45"/>
      <c r="D2" s="45"/>
      <c r="E2" s="46"/>
    </row>
    <row r="3" spans="1:5" ht="23" customHeight="1" x14ac:dyDescent="0.15">
      <c r="A3" s="47"/>
      <c r="B3" s="48"/>
      <c r="C3" s="48"/>
      <c r="D3" s="48"/>
      <c r="E3" s="48"/>
    </row>
    <row r="4" spans="1:5" ht="23" customHeight="1" x14ac:dyDescent="0.15">
      <c r="A4" s="6"/>
      <c r="B4" s="7"/>
      <c r="C4" s="8">
        <v>42856</v>
      </c>
      <c r="D4" s="9" t="s">
        <v>8</v>
      </c>
      <c r="E4" s="9" t="s">
        <v>9</v>
      </c>
    </row>
    <row r="5" spans="1:5" ht="23" customHeight="1" x14ac:dyDescent="0.15">
      <c r="A5" s="6"/>
      <c r="B5" s="10" t="s">
        <v>10</v>
      </c>
      <c r="C5" s="11" t="s">
        <v>11</v>
      </c>
      <c r="D5" s="11" t="s">
        <v>12</v>
      </c>
      <c r="E5" s="11" t="s">
        <v>13</v>
      </c>
    </row>
    <row r="6" spans="1:5" ht="23" customHeight="1" x14ac:dyDescent="0.15">
      <c r="A6" s="6"/>
      <c r="B6" s="12"/>
      <c r="C6" s="13"/>
      <c r="D6" s="13"/>
      <c r="E6" s="13"/>
    </row>
    <row r="7" spans="1:5" ht="23" customHeight="1" x14ac:dyDescent="0.15">
      <c r="A7" s="14"/>
      <c r="B7" s="15"/>
      <c r="C7" s="6"/>
      <c r="D7" s="6"/>
      <c r="E7" s="6"/>
    </row>
    <row r="8" spans="1:5" ht="23" customHeight="1" x14ac:dyDescent="0.15">
      <c r="A8" s="14"/>
      <c r="B8" s="16" t="s">
        <v>86</v>
      </c>
      <c r="C8" s="6"/>
      <c r="D8" s="6"/>
      <c r="E8" s="6"/>
    </row>
    <row r="9" spans="1:5" ht="23" customHeight="1" x14ac:dyDescent="0.15">
      <c r="A9" s="17">
        <v>1</v>
      </c>
      <c r="B9" s="18" t="s">
        <v>88</v>
      </c>
      <c r="C9" s="17">
        <v>1</v>
      </c>
      <c r="D9" s="17">
        <v>80</v>
      </c>
      <c r="E9" s="17">
        <f t="shared" ref="E9:E17" si="0">IF((C9="N/A"),"",D9*C9)</f>
        <v>80</v>
      </c>
    </row>
    <row r="10" spans="1:5" ht="23" customHeight="1" x14ac:dyDescent="0.15">
      <c r="A10" s="17">
        <f t="shared" ref="A10:A17" si="1">A9+1</f>
        <v>2</v>
      </c>
      <c r="B10" s="18" t="s">
        <v>89</v>
      </c>
      <c r="C10" s="17">
        <v>1</v>
      </c>
      <c r="D10" s="17">
        <v>80</v>
      </c>
      <c r="E10" s="17">
        <f t="shared" si="0"/>
        <v>80</v>
      </c>
    </row>
    <row r="11" spans="1:5" ht="23" customHeight="1" x14ac:dyDescent="0.15">
      <c r="A11" s="17">
        <f t="shared" si="1"/>
        <v>3</v>
      </c>
      <c r="B11" s="18" t="s">
        <v>90</v>
      </c>
      <c r="C11" s="17">
        <v>1</v>
      </c>
      <c r="D11" s="17">
        <v>100</v>
      </c>
      <c r="E11" s="17">
        <f t="shared" si="0"/>
        <v>100</v>
      </c>
    </row>
    <row r="12" spans="1:5" ht="23" customHeight="1" x14ac:dyDescent="0.15">
      <c r="A12" s="17">
        <f t="shared" si="1"/>
        <v>4</v>
      </c>
      <c r="B12" s="18" t="s">
        <v>91</v>
      </c>
      <c r="C12" s="17">
        <v>1</v>
      </c>
      <c r="D12" s="17">
        <v>70</v>
      </c>
      <c r="E12" s="17">
        <f t="shared" si="0"/>
        <v>70</v>
      </c>
    </row>
    <row r="13" spans="1:5" ht="23" customHeight="1" x14ac:dyDescent="0.15">
      <c r="A13" s="17">
        <f t="shared" si="1"/>
        <v>5</v>
      </c>
      <c r="B13" s="18" t="s">
        <v>92</v>
      </c>
      <c r="C13" s="17">
        <v>1</v>
      </c>
      <c r="D13" s="17">
        <v>50</v>
      </c>
      <c r="E13" s="17">
        <f t="shared" si="0"/>
        <v>50</v>
      </c>
    </row>
    <row r="14" spans="1:5" ht="23" customHeight="1" x14ac:dyDescent="0.15">
      <c r="A14" s="17">
        <f t="shared" si="1"/>
        <v>6</v>
      </c>
      <c r="B14" s="18" t="s">
        <v>93</v>
      </c>
      <c r="C14" s="17">
        <v>1</v>
      </c>
      <c r="D14" s="17">
        <v>50</v>
      </c>
      <c r="E14" s="17">
        <f t="shared" si="0"/>
        <v>50</v>
      </c>
    </row>
    <row r="15" spans="1:5" ht="23" customHeight="1" x14ac:dyDescent="0.15">
      <c r="A15" s="17">
        <f t="shared" si="1"/>
        <v>7</v>
      </c>
      <c r="B15" s="18" t="s">
        <v>94</v>
      </c>
      <c r="C15" s="17">
        <v>1</v>
      </c>
      <c r="D15" s="17">
        <v>50</v>
      </c>
      <c r="E15" s="17">
        <f t="shared" si="0"/>
        <v>50</v>
      </c>
    </row>
    <row r="16" spans="1:5" ht="23" customHeight="1" x14ac:dyDescent="0.15">
      <c r="A16" s="17">
        <f t="shared" si="1"/>
        <v>8</v>
      </c>
      <c r="B16" s="18" t="s">
        <v>95</v>
      </c>
      <c r="C16" s="17">
        <v>1</v>
      </c>
      <c r="D16" s="17">
        <v>50</v>
      </c>
      <c r="E16" s="17">
        <f t="shared" si="0"/>
        <v>50</v>
      </c>
    </row>
    <row r="17" spans="1:5" ht="23" customHeight="1" x14ac:dyDescent="0.15">
      <c r="A17" s="17">
        <f t="shared" si="1"/>
        <v>9</v>
      </c>
      <c r="B17" s="18" t="s">
        <v>96</v>
      </c>
      <c r="C17" s="17">
        <v>1</v>
      </c>
      <c r="D17" s="17">
        <v>50</v>
      </c>
      <c r="E17" s="17">
        <f t="shared" si="0"/>
        <v>50</v>
      </c>
    </row>
    <row r="18" spans="1:5" ht="23" customHeight="1" x14ac:dyDescent="0.15">
      <c r="A18" s="6"/>
      <c r="B18" s="19"/>
      <c r="C18" s="19"/>
      <c r="D18" s="19"/>
      <c r="E18" s="19"/>
    </row>
    <row r="19" spans="1:5" ht="23" customHeight="1" x14ac:dyDescent="0.15">
      <c r="A19" s="6"/>
      <c r="B19" s="19"/>
      <c r="C19" s="6"/>
      <c r="D19" s="6"/>
      <c r="E19" s="6"/>
    </row>
    <row r="20" spans="1:5" ht="23" customHeight="1" x14ac:dyDescent="0.15">
      <c r="A20" s="6"/>
      <c r="B20" s="15" t="s">
        <v>23</v>
      </c>
      <c r="C20" s="20"/>
      <c r="D20" s="20"/>
      <c r="E20" s="21">
        <f>SUM(E9:E18)</f>
        <v>580</v>
      </c>
    </row>
    <row r="21" spans="1:5" ht="23" customHeight="1" x14ac:dyDescent="0.15">
      <c r="A21" s="6"/>
      <c r="B21" s="15" t="s">
        <v>24</v>
      </c>
      <c r="C21" s="20"/>
      <c r="D21" s="20"/>
      <c r="E21" s="21">
        <f>(IF((C9="N/A"),0,D9)+IF((C10="N/A"),0,D10)+IF((C11="N/A"),0,D11)+IF((C12="N/A"),0,D12)+IF((C13="N/A"),0,D13)+IF((C14="N/A"),0,D14)+IF((C15="N/A"),0,D15)+IF((C16="N/A"),0,D16)+IF((C17="N/A"),0,D17)+IF((C18="N/A"),0,D18))*5</f>
        <v>2900</v>
      </c>
    </row>
    <row r="22" spans="1:5" ht="23" customHeight="1" x14ac:dyDescent="0.15">
      <c r="A22" s="22"/>
      <c r="B22" s="23" t="s">
        <v>25</v>
      </c>
      <c r="C22" s="24"/>
      <c r="D22" s="24"/>
      <c r="E22" s="25">
        <f>(E20/E21)*100</f>
        <v>20</v>
      </c>
    </row>
    <row r="23" spans="1:5" ht="23" customHeight="1" x14ac:dyDescent="0.15">
      <c r="A23" s="13"/>
      <c r="B23" s="12"/>
      <c r="C23" s="13"/>
      <c r="D23" s="13"/>
      <c r="E23" s="13"/>
    </row>
  </sheetData>
  <mergeCells count="2">
    <mergeCell ref="A2:E2"/>
    <mergeCell ref="A3:E3"/>
  </mergeCells>
  <pageMargins left="0.5" right="0.5" top="0.75" bottom="0.75" header="0.27777800000000002" footer="0.27777800000000002"/>
  <pageSetup orientation="portrait"/>
  <headerFooter>
    <oddFooter>&amp;C&amp;"Avenir Book,Regular"&amp;12&amp;K000000&amp;P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Export Summary</vt:lpstr>
      <vt:lpstr>Data collection - Table 1-1</vt:lpstr>
      <vt:lpstr>Data storage - Table 1-1</vt:lpstr>
      <vt:lpstr>Data processing - Table 1-1</vt:lpstr>
      <vt:lpstr>Communication - Table 1-1</vt:lpstr>
      <vt:lpstr>Governance - Table 1-1</vt:lpstr>
      <vt:lpstr>Business - Table 1-1</vt:lpstr>
      <vt:lpstr>User involvement - Table 1-1</vt:lpstr>
      <vt:lpstr>UX_UI - Table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2020-02-04T12:30:16Z</dcterms:modified>
</cp:coreProperties>
</file>